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540" activeTab="0"/>
  </bookViews>
  <sheets>
    <sheet name="Sheet1" sheetId="1" r:id="rId1"/>
  </sheets>
  <definedNames>
    <definedName name="_xlnm._FilterDatabase" localSheetId="0" hidden="1">'Sheet1'!$A$3:$M$69</definedName>
  </definedNames>
  <calcPr fullCalcOnLoad="1"/>
</workbook>
</file>

<file path=xl/sharedStrings.xml><?xml version="1.0" encoding="utf-8"?>
<sst xmlns="http://schemas.openxmlformats.org/spreadsheetml/2006/main" count="488" uniqueCount="326">
  <si>
    <r>
      <rPr>
        <sz val="16"/>
        <color indexed="8"/>
        <rFont val="黑体"/>
        <family val="3"/>
      </rPr>
      <t>附件</t>
    </r>
    <r>
      <rPr>
        <sz val="16"/>
        <color indexed="8"/>
        <rFont val="Times New Roman"/>
        <family val="1"/>
      </rPr>
      <t>4</t>
    </r>
  </si>
  <si>
    <r>
      <t>2023</t>
    </r>
    <r>
      <rPr>
        <sz val="20"/>
        <color indexed="8"/>
        <rFont val="方正小标宋_GBK"/>
        <family val="4"/>
      </rPr>
      <t>年屈家岭管理区事业单位公开招聘面试人员综合成绩表</t>
    </r>
  </si>
  <si>
    <r>
      <rPr>
        <sz val="11"/>
        <color indexed="8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</si>
  <si>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</si>
  <si>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1"/>
        <color indexed="8"/>
        <rFont val="黑体"/>
        <family val="3"/>
      </rPr>
      <t>招考单位名称</t>
    </r>
  </si>
  <si>
    <r>
      <rPr>
        <sz val="11"/>
        <color indexed="8"/>
        <rFont val="黑体"/>
        <family val="3"/>
      </rPr>
      <t>报考岗位</t>
    </r>
  </si>
  <si>
    <r>
      <rPr>
        <sz val="11"/>
        <color indexed="8"/>
        <rFont val="黑体"/>
        <family val="3"/>
      </rPr>
      <t>职位代码</t>
    </r>
  </si>
  <si>
    <r>
      <rPr>
        <sz val="11"/>
        <color indexed="8"/>
        <rFont val="黑体"/>
        <family val="3"/>
      </rPr>
      <t>招聘人数</t>
    </r>
  </si>
  <si>
    <r>
      <rPr>
        <sz val="11"/>
        <color indexed="8"/>
        <rFont val="黑体"/>
        <family val="3"/>
      </rPr>
      <t>姓名</t>
    </r>
  </si>
  <si>
    <r>
      <rPr>
        <sz val="11"/>
        <color indexed="8"/>
        <rFont val="黑体"/>
        <family val="3"/>
      </rPr>
      <t>准考证号</t>
    </r>
  </si>
  <si>
    <r>
      <rPr>
        <sz val="11"/>
        <color indexed="8"/>
        <rFont val="黑体"/>
        <family val="3"/>
      </rPr>
      <t>职业</t>
    </r>
  </si>
  <si>
    <r>
      <rPr>
        <sz val="11"/>
        <color indexed="8"/>
        <rFont val="黑体"/>
        <family val="3"/>
      </rPr>
      <t>综合</t>
    </r>
  </si>
  <si>
    <r>
      <rPr>
        <sz val="11"/>
        <color indexed="8"/>
        <rFont val="黑体"/>
        <family val="3"/>
      </rPr>
      <t>加分</t>
    </r>
  </si>
  <si>
    <r>
      <rPr>
        <sz val="11"/>
        <color indexed="8"/>
        <rFont val="黑体"/>
        <family val="3"/>
      </rPr>
      <t>总成绩</t>
    </r>
  </si>
  <si>
    <r>
      <rPr>
        <sz val="12"/>
        <rFont val="黑体"/>
        <family val="3"/>
      </rPr>
      <t>笔试折后分（含政策性加分）</t>
    </r>
  </si>
  <si>
    <r>
      <rPr>
        <sz val="12"/>
        <rFont val="黑体"/>
        <family val="3"/>
      </rPr>
      <t>面试总分</t>
    </r>
  </si>
  <si>
    <r>
      <rPr>
        <sz val="12"/>
        <rFont val="黑体"/>
        <family val="3"/>
      </rPr>
      <t>面试折后分</t>
    </r>
  </si>
  <si>
    <r>
      <rPr>
        <sz val="12"/>
        <rFont val="黑体"/>
        <family val="3"/>
      </rPr>
      <t>总分</t>
    </r>
  </si>
  <si>
    <r>
      <rPr>
        <sz val="12"/>
        <rFont val="黑体"/>
        <family val="3"/>
      </rPr>
      <t>排名</t>
    </r>
  </si>
  <si>
    <r>
      <rPr>
        <sz val="11"/>
        <rFont val="宋体"/>
        <family val="0"/>
      </rPr>
      <t>屈家岭管理区</t>
    </r>
  </si>
  <si>
    <r>
      <rPr>
        <sz val="11"/>
        <color indexed="8"/>
        <rFont val="宋体"/>
        <family val="0"/>
      </rPr>
      <t>屈家岭管理区党政综合服务中心</t>
    </r>
  </si>
  <si>
    <r>
      <rPr>
        <sz val="11"/>
        <color indexed="8"/>
        <rFont val="宋体"/>
        <family val="0"/>
      </rPr>
      <t>综合管理岗</t>
    </r>
  </si>
  <si>
    <t>14208008001001001</t>
  </si>
  <si>
    <r>
      <rPr>
        <sz val="11"/>
        <color indexed="8"/>
        <rFont val="宋体"/>
        <family val="0"/>
      </rPr>
      <t>姜澈宇</t>
    </r>
  </si>
  <si>
    <t>1142080100929</t>
  </si>
  <si>
    <t>110.00</t>
  </si>
  <si>
    <t>90.00</t>
  </si>
  <si>
    <t>200.00</t>
  </si>
  <si>
    <r>
      <rPr>
        <sz val="11"/>
        <color indexed="8"/>
        <rFont val="宋体"/>
        <family val="0"/>
      </rPr>
      <t>田林轩</t>
    </r>
  </si>
  <si>
    <t>1142080100902</t>
  </si>
  <si>
    <t>70.72</t>
  </si>
  <si>
    <t>90.75</t>
  </si>
  <si>
    <t>161.47</t>
  </si>
  <si>
    <r>
      <rPr>
        <sz val="11"/>
        <color indexed="8"/>
        <rFont val="宋体"/>
        <family val="0"/>
      </rPr>
      <t>赵鑫</t>
    </r>
  </si>
  <si>
    <t>1142080100210</t>
  </si>
  <si>
    <t>86.34</t>
  </si>
  <si>
    <t>80.75</t>
  </si>
  <si>
    <t>167.09</t>
  </si>
  <si>
    <r>
      <rPr>
        <sz val="11"/>
        <color indexed="8"/>
        <rFont val="宋体"/>
        <family val="0"/>
      </rPr>
      <t>办公室工作人员</t>
    </r>
    <r>
      <rPr>
        <sz val="11"/>
        <color indexed="8"/>
        <rFont val="Times New Roman"/>
        <family val="1"/>
      </rPr>
      <t>1</t>
    </r>
  </si>
  <si>
    <t>14208008001001002</t>
  </si>
  <si>
    <r>
      <rPr>
        <sz val="11"/>
        <color indexed="8"/>
        <rFont val="宋体"/>
        <family val="0"/>
      </rPr>
      <t>熊新怡</t>
    </r>
  </si>
  <si>
    <t>1142080102311</t>
  </si>
  <si>
    <t>103.68</t>
  </si>
  <si>
    <t>87.75</t>
  </si>
  <si>
    <t>191.43</t>
  </si>
  <si>
    <r>
      <rPr>
        <sz val="11"/>
        <color indexed="8"/>
        <rFont val="宋体"/>
        <family val="0"/>
      </rPr>
      <t>刘锦程</t>
    </r>
  </si>
  <si>
    <t>1142080101124</t>
  </si>
  <si>
    <t>103.77</t>
  </si>
  <si>
    <t>184.52</t>
  </si>
  <si>
    <r>
      <rPr>
        <sz val="11"/>
        <color indexed="8"/>
        <rFont val="宋体"/>
        <family val="0"/>
      </rPr>
      <t>张慧玲</t>
    </r>
  </si>
  <si>
    <t>1142080100723</t>
  </si>
  <si>
    <t>94.64</t>
  </si>
  <si>
    <t>88.00</t>
  </si>
  <si>
    <t>182.64</t>
  </si>
  <si>
    <r>
      <rPr>
        <sz val="11"/>
        <color indexed="8"/>
        <rFont val="宋体"/>
        <family val="0"/>
      </rPr>
      <t>办公室工作人员</t>
    </r>
    <r>
      <rPr>
        <sz val="11"/>
        <color indexed="8"/>
        <rFont val="Times New Roman"/>
        <family val="1"/>
      </rPr>
      <t>2</t>
    </r>
  </si>
  <si>
    <t>14208008001001003</t>
  </si>
  <si>
    <r>
      <rPr>
        <sz val="11"/>
        <color indexed="8"/>
        <rFont val="宋体"/>
        <family val="0"/>
      </rPr>
      <t>余帅</t>
    </r>
  </si>
  <si>
    <t>1142080203919</t>
  </si>
  <si>
    <t>104.29</t>
  </si>
  <si>
    <t>88.75</t>
  </si>
  <si>
    <t>193.04</t>
  </si>
  <si>
    <r>
      <rPr>
        <sz val="11"/>
        <color indexed="8"/>
        <rFont val="宋体"/>
        <family val="0"/>
      </rPr>
      <t>李海</t>
    </r>
  </si>
  <si>
    <t>1142080203212</t>
  </si>
  <si>
    <t>87.07</t>
  </si>
  <si>
    <t>103.75</t>
  </si>
  <si>
    <t>190.82</t>
  </si>
  <si>
    <r>
      <rPr>
        <sz val="11"/>
        <color indexed="8"/>
        <rFont val="宋体"/>
        <family val="0"/>
      </rPr>
      <t>肖静</t>
    </r>
  </si>
  <si>
    <t>1142080203514</t>
  </si>
  <si>
    <t>88.79</t>
  </si>
  <si>
    <t>99.50</t>
  </si>
  <si>
    <t>188.29</t>
  </si>
  <si>
    <r>
      <rPr>
        <sz val="11"/>
        <color indexed="8"/>
        <rFont val="宋体"/>
        <family val="0"/>
      </rPr>
      <t>屈家岭管理区党群工作服务中心</t>
    </r>
  </si>
  <si>
    <r>
      <rPr>
        <sz val="11"/>
        <color indexed="8"/>
        <rFont val="宋体"/>
        <family val="0"/>
      </rPr>
      <t>工作人员</t>
    </r>
  </si>
  <si>
    <t>14208008002001001</t>
  </si>
  <si>
    <r>
      <rPr>
        <sz val="11"/>
        <color indexed="8"/>
        <rFont val="宋体"/>
        <family val="0"/>
      </rPr>
      <t>徐桢程</t>
    </r>
  </si>
  <si>
    <t>2142081023706</t>
  </si>
  <si>
    <t>93.08</t>
  </si>
  <si>
    <t>107.50</t>
  </si>
  <si>
    <t>200.58</t>
  </si>
  <si>
    <r>
      <rPr>
        <sz val="11"/>
        <color indexed="8"/>
        <rFont val="宋体"/>
        <family val="0"/>
      </rPr>
      <t>李芷昕</t>
    </r>
  </si>
  <si>
    <t>2142081025618</t>
  </si>
  <si>
    <t>84.95</t>
  </si>
  <si>
    <t>100.00</t>
  </si>
  <si>
    <t>184.95</t>
  </si>
  <si>
    <r>
      <rPr>
        <sz val="11"/>
        <color indexed="8"/>
        <rFont val="宋体"/>
        <family val="0"/>
      </rPr>
      <t>牛茜婷</t>
    </r>
  </si>
  <si>
    <t>2142081024807</t>
  </si>
  <si>
    <t>84.89</t>
  </si>
  <si>
    <t>103.00</t>
  </si>
  <si>
    <t>187.89</t>
  </si>
  <si>
    <t>14208008002001002</t>
  </si>
  <si>
    <r>
      <rPr>
        <sz val="11"/>
        <color indexed="8"/>
        <rFont val="宋体"/>
        <family val="0"/>
      </rPr>
      <t>李欣</t>
    </r>
  </si>
  <si>
    <t>1142080203128</t>
  </si>
  <si>
    <t>97.17</t>
  </si>
  <si>
    <t>99.25</t>
  </si>
  <si>
    <t>196.42</t>
  </si>
  <si>
    <r>
      <rPr>
        <sz val="11"/>
        <color indexed="8"/>
        <rFont val="宋体"/>
        <family val="0"/>
      </rPr>
      <t>胡昊宇</t>
    </r>
  </si>
  <si>
    <t>1142080203124</t>
  </si>
  <si>
    <t>110.98</t>
  </si>
  <si>
    <t>94.00</t>
  </si>
  <si>
    <t>204.98</t>
  </si>
  <si>
    <r>
      <rPr>
        <sz val="11"/>
        <color indexed="8"/>
        <rFont val="宋体"/>
        <family val="0"/>
      </rPr>
      <t>李德志</t>
    </r>
  </si>
  <si>
    <t>1142080203315</t>
  </si>
  <si>
    <t>109.74</t>
  </si>
  <si>
    <t>97.00</t>
  </si>
  <si>
    <t>206.74</t>
  </si>
  <si>
    <r>
      <rPr>
        <sz val="11"/>
        <color indexed="8"/>
        <rFont val="宋体"/>
        <family val="0"/>
      </rPr>
      <t>屈家岭管理区农业水利发展服务中心</t>
    </r>
  </si>
  <si>
    <r>
      <rPr>
        <sz val="11"/>
        <color indexed="8"/>
        <rFont val="宋体"/>
        <family val="0"/>
      </rPr>
      <t>水利工作人员</t>
    </r>
  </si>
  <si>
    <t>14208008003001001</t>
  </si>
  <si>
    <r>
      <rPr>
        <sz val="11"/>
        <color indexed="8"/>
        <rFont val="宋体"/>
        <family val="0"/>
      </rPr>
      <t>钟航</t>
    </r>
  </si>
  <si>
    <t>3142081440111</t>
  </si>
  <si>
    <t>79.23</t>
  </si>
  <si>
    <t>73.00</t>
  </si>
  <si>
    <t>152.23</t>
  </si>
  <si>
    <r>
      <rPr>
        <sz val="11"/>
        <color indexed="8"/>
        <rFont val="宋体"/>
        <family val="0"/>
      </rPr>
      <t>彭丽丽</t>
    </r>
  </si>
  <si>
    <t>3142081437822</t>
  </si>
  <si>
    <t>72.43</t>
  </si>
  <si>
    <t>71.00</t>
  </si>
  <si>
    <t>143.43</t>
  </si>
  <si>
    <r>
      <rPr>
        <sz val="11"/>
        <color indexed="8"/>
        <rFont val="宋体"/>
        <family val="0"/>
      </rPr>
      <t>谭鲲</t>
    </r>
  </si>
  <si>
    <t>3142081437017</t>
  </si>
  <si>
    <t>73.63</t>
  </si>
  <si>
    <t>52.50</t>
  </si>
  <si>
    <t>126.13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</si>
  <si>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</si>
  <si>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14208008003001002</t>
  </si>
  <si>
    <r>
      <rPr>
        <sz val="11"/>
        <color indexed="8"/>
        <rFont val="宋体"/>
        <family val="0"/>
      </rPr>
      <t>邓子力</t>
    </r>
  </si>
  <si>
    <t>3142081438222</t>
  </si>
  <si>
    <t>75.55</t>
  </si>
  <si>
    <t>98.75</t>
  </si>
  <si>
    <t>174.30</t>
  </si>
  <si>
    <r>
      <rPr>
        <sz val="11"/>
        <color indexed="8"/>
        <rFont val="宋体"/>
        <family val="0"/>
      </rPr>
      <t>武兰春</t>
    </r>
  </si>
  <si>
    <t>3142081438012</t>
  </si>
  <si>
    <t>85.18</t>
  </si>
  <si>
    <t>80.25</t>
  </si>
  <si>
    <t>165.43</t>
  </si>
  <si>
    <r>
      <rPr>
        <sz val="11"/>
        <color indexed="8"/>
        <rFont val="宋体"/>
        <family val="0"/>
      </rPr>
      <t>鲁苓</t>
    </r>
  </si>
  <si>
    <t>3142081440330</t>
  </si>
  <si>
    <t>84.78</t>
  </si>
  <si>
    <t>173.53</t>
  </si>
  <si>
    <r>
      <rPr>
        <sz val="11"/>
        <color indexed="8"/>
        <rFont val="宋体"/>
        <family val="0"/>
      </rPr>
      <t>刘兰兰</t>
    </r>
  </si>
  <si>
    <t>3142081438826</t>
  </si>
  <si>
    <t>88.13</t>
  </si>
  <si>
    <t>77.25</t>
  </si>
  <si>
    <t>165.38</t>
  </si>
  <si>
    <r>
      <rPr>
        <sz val="11"/>
        <color indexed="8"/>
        <rFont val="宋体"/>
        <family val="0"/>
      </rPr>
      <t>刘静霞</t>
    </r>
  </si>
  <si>
    <t>3142081439305</t>
  </si>
  <si>
    <t>75.40</t>
  </si>
  <si>
    <t>85.50</t>
  </si>
  <si>
    <t>160.90</t>
  </si>
  <si>
    <r>
      <rPr>
        <sz val="11"/>
        <color indexed="8"/>
        <rFont val="宋体"/>
        <family val="0"/>
      </rPr>
      <t>李小军</t>
    </r>
  </si>
  <si>
    <t>3142081439320</t>
  </si>
  <si>
    <t>100.90</t>
  </si>
  <si>
    <t>60.50</t>
  </si>
  <si>
    <t>161.40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</si>
  <si>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</si>
  <si>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14208008003001003</t>
  </si>
  <si>
    <r>
      <rPr>
        <sz val="11"/>
        <color indexed="8"/>
        <rFont val="宋体"/>
        <family val="0"/>
      </rPr>
      <t>王子凌</t>
    </r>
  </si>
  <si>
    <t>1142080409018</t>
  </si>
  <si>
    <t>82.69</t>
  </si>
  <si>
    <t>102.75</t>
  </si>
  <si>
    <t>185.44</t>
  </si>
  <si>
    <r>
      <rPr>
        <sz val="11"/>
        <color indexed="8"/>
        <rFont val="宋体"/>
        <family val="0"/>
      </rPr>
      <t>高仍茹</t>
    </r>
  </si>
  <si>
    <t>1142080408927</t>
  </si>
  <si>
    <t>94.96</t>
  </si>
  <si>
    <t>95.50</t>
  </si>
  <si>
    <t>190.46</t>
  </si>
  <si>
    <r>
      <rPr>
        <sz val="11"/>
        <color indexed="8"/>
        <rFont val="宋体"/>
        <family val="0"/>
      </rPr>
      <t>张雯慧</t>
    </r>
  </si>
  <si>
    <t>1142080409419</t>
  </si>
  <si>
    <t>85.63</t>
  </si>
  <si>
    <t>96.50</t>
  </si>
  <si>
    <t>182.13</t>
  </si>
  <si>
    <r>
      <rPr>
        <sz val="11"/>
        <color indexed="8"/>
        <rFont val="宋体"/>
        <family val="0"/>
      </rPr>
      <t>财务会计</t>
    </r>
  </si>
  <si>
    <t>14208008003001004</t>
  </si>
  <si>
    <r>
      <rPr>
        <sz val="11"/>
        <color indexed="8"/>
        <rFont val="宋体"/>
        <family val="0"/>
      </rPr>
      <t>孙妍楠</t>
    </r>
  </si>
  <si>
    <t>2142081024218</t>
  </si>
  <si>
    <t>83.48</t>
  </si>
  <si>
    <t>173.48</t>
  </si>
  <si>
    <r>
      <rPr>
        <sz val="11"/>
        <color indexed="8"/>
        <rFont val="宋体"/>
        <family val="0"/>
      </rPr>
      <t>胡雅悠</t>
    </r>
  </si>
  <si>
    <t>2142081024609</t>
  </si>
  <si>
    <t>83.70</t>
  </si>
  <si>
    <t>86.75</t>
  </si>
  <si>
    <t>170.45</t>
  </si>
  <si>
    <r>
      <rPr>
        <sz val="11"/>
        <color indexed="8"/>
        <rFont val="宋体"/>
        <family val="0"/>
      </rPr>
      <t>连静</t>
    </r>
  </si>
  <si>
    <t>2142081023209</t>
  </si>
  <si>
    <t>85.21</t>
  </si>
  <si>
    <t>175.21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</si>
  <si>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</si>
  <si>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14208008003001005</t>
  </si>
  <si>
    <r>
      <rPr>
        <sz val="11"/>
        <color indexed="8"/>
        <rFont val="宋体"/>
        <family val="0"/>
      </rPr>
      <t>吴明峰</t>
    </r>
  </si>
  <si>
    <t>1142080613012</t>
  </si>
  <si>
    <t>107.13</t>
  </si>
  <si>
    <t>90.50</t>
  </si>
  <si>
    <t>197.63</t>
  </si>
  <si>
    <r>
      <rPr>
        <sz val="11"/>
        <color indexed="8"/>
        <rFont val="宋体"/>
        <family val="0"/>
      </rPr>
      <t>潘嘉</t>
    </r>
  </si>
  <si>
    <t>1142080613004</t>
  </si>
  <si>
    <t>110.85</t>
  </si>
  <si>
    <t>92.00</t>
  </si>
  <si>
    <t>202.85</t>
  </si>
  <si>
    <r>
      <rPr>
        <sz val="11"/>
        <color indexed="8"/>
        <rFont val="宋体"/>
        <family val="0"/>
      </rPr>
      <t>梁小龙</t>
    </r>
  </si>
  <si>
    <t>1142080612208</t>
  </si>
  <si>
    <t>96.04</t>
  </si>
  <si>
    <t>87.25</t>
  </si>
  <si>
    <t>183.29</t>
  </si>
  <si>
    <r>
      <rPr>
        <sz val="11"/>
        <color indexed="8"/>
        <rFont val="宋体"/>
        <family val="0"/>
      </rPr>
      <t>屈家岭管理区综合执法服务中心</t>
    </r>
  </si>
  <si>
    <t>14208008004001001</t>
  </si>
  <si>
    <r>
      <rPr>
        <sz val="11"/>
        <color indexed="8"/>
        <rFont val="宋体"/>
        <family val="0"/>
      </rPr>
      <t>沈超</t>
    </r>
  </si>
  <si>
    <t>1142080611921</t>
  </si>
  <si>
    <t>106.48</t>
  </si>
  <si>
    <t>193.23</t>
  </si>
  <si>
    <r>
      <rPr>
        <sz val="11"/>
        <color indexed="8"/>
        <rFont val="宋体"/>
        <family val="0"/>
      </rPr>
      <t>王朝阳</t>
    </r>
  </si>
  <si>
    <t>1142080612327</t>
  </si>
  <si>
    <t>89.40</t>
  </si>
  <si>
    <t>89.50</t>
  </si>
  <si>
    <t>178.90</t>
  </si>
  <si>
    <r>
      <rPr>
        <sz val="11"/>
        <color indexed="8"/>
        <rFont val="宋体"/>
        <family val="0"/>
      </rPr>
      <t>甘再云</t>
    </r>
  </si>
  <si>
    <t>1142080611504</t>
  </si>
  <si>
    <t>107.51</t>
  </si>
  <si>
    <t>187.76</t>
  </si>
  <si>
    <t>14208008004001002</t>
  </si>
  <si>
    <r>
      <rPr>
        <sz val="11"/>
        <color indexed="8"/>
        <rFont val="宋体"/>
        <family val="0"/>
      </rPr>
      <t>张盈</t>
    </r>
  </si>
  <si>
    <t>1142080613525</t>
  </si>
  <si>
    <r>
      <rPr>
        <sz val="11"/>
        <color indexed="8"/>
        <rFont val="宋体"/>
        <family val="0"/>
      </rPr>
      <t>马淅</t>
    </r>
  </si>
  <si>
    <t>1142080612129</t>
  </si>
  <si>
    <t>86.90</t>
  </si>
  <si>
    <t>173.65</t>
  </si>
  <si>
    <r>
      <rPr>
        <sz val="11"/>
        <color indexed="8"/>
        <rFont val="宋体"/>
        <family val="0"/>
      </rPr>
      <t>陈晶晶</t>
    </r>
  </si>
  <si>
    <t>1142080612225</t>
  </si>
  <si>
    <t>81.80</t>
  </si>
  <si>
    <t>181.80</t>
  </si>
  <si>
    <t>14208008004001003</t>
  </si>
  <si>
    <r>
      <rPr>
        <sz val="11"/>
        <color indexed="8"/>
        <rFont val="宋体"/>
        <family val="0"/>
      </rPr>
      <t>周天驰</t>
    </r>
  </si>
  <si>
    <t>1142080612213</t>
  </si>
  <si>
    <t>93.95</t>
  </si>
  <si>
    <t>78.75</t>
  </si>
  <si>
    <t>172.70</t>
  </si>
  <si>
    <r>
      <rPr>
        <sz val="11"/>
        <color indexed="8"/>
        <rFont val="宋体"/>
        <family val="0"/>
      </rPr>
      <t>毛伟帆</t>
    </r>
  </si>
  <si>
    <t>1142080614325</t>
  </si>
  <si>
    <r>
      <rPr>
        <sz val="11"/>
        <color indexed="8"/>
        <rFont val="宋体"/>
        <family val="0"/>
      </rPr>
      <t>陈恒</t>
    </r>
  </si>
  <si>
    <t>1142080613318</t>
  </si>
  <si>
    <t>96.30</t>
  </si>
  <si>
    <t>74.25</t>
  </si>
  <si>
    <t>170.55</t>
  </si>
  <si>
    <r>
      <rPr>
        <sz val="11"/>
        <color indexed="8"/>
        <rFont val="宋体"/>
        <family val="0"/>
      </rPr>
      <t>屈家岭管理区招商引资和投融资促进服务中心</t>
    </r>
  </si>
  <si>
    <t>14208008005001001</t>
  </si>
  <si>
    <r>
      <rPr>
        <sz val="11"/>
        <color indexed="8"/>
        <rFont val="宋体"/>
        <family val="0"/>
      </rPr>
      <t>李辰偲</t>
    </r>
  </si>
  <si>
    <t>1142080510425</t>
  </si>
  <si>
    <t>106.67</t>
  </si>
  <si>
    <t>105.00</t>
  </si>
  <si>
    <t>211.67</t>
  </si>
  <si>
    <r>
      <rPr>
        <sz val="11"/>
        <color indexed="8"/>
        <rFont val="宋体"/>
        <family val="0"/>
      </rPr>
      <t>刘茂菲</t>
    </r>
  </si>
  <si>
    <t>1142080509620</t>
  </si>
  <si>
    <t>106.29</t>
  </si>
  <si>
    <t>84.50</t>
  </si>
  <si>
    <t>190.79</t>
  </si>
  <si>
    <r>
      <rPr>
        <sz val="11"/>
        <color indexed="8"/>
        <rFont val="宋体"/>
        <family val="0"/>
      </rPr>
      <t>肖杰</t>
    </r>
  </si>
  <si>
    <t>1142080509523</t>
  </si>
  <si>
    <t>14208008005001002</t>
  </si>
  <si>
    <r>
      <rPr>
        <sz val="11"/>
        <color indexed="8"/>
        <rFont val="宋体"/>
        <family val="0"/>
      </rPr>
      <t>罗颖心</t>
    </r>
  </si>
  <si>
    <t>1142080716303</t>
  </si>
  <si>
    <t>97.93</t>
  </si>
  <si>
    <t>93.50</t>
  </si>
  <si>
    <r>
      <rPr>
        <sz val="11"/>
        <color indexed="8"/>
        <rFont val="宋体"/>
        <family val="0"/>
      </rPr>
      <t>许宇辉</t>
    </r>
  </si>
  <si>
    <t>1142080717921</t>
  </si>
  <si>
    <t>93.79</t>
  </si>
  <si>
    <t>76.50</t>
  </si>
  <si>
    <t>170.29</t>
  </si>
  <si>
    <r>
      <rPr>
        <sz val="11"/>
        <color indexed="8"/>
        <rFont val="宋体"/>
        <family val="0"/>
      </rPr>
      <t>李全兴</t>
    </r>
  </si>
  <si>
    <t>1142080718120</t>
  </si>
  <si>
    <t>74.60</t>
  </si>
  <si>
    <t>68.50</t>
  </si>
  <si>
    <t>143.10</t>
  </si>
  <si>
    <t>14208008005001003</t>
  </si>
  <si>
    <r>
      <rPr>
        <sz val="11"/>
        <color indexed="8"/>
        <rFont val="宋体"/>
        <family val="0"/>
      </rPr>
      <t>郑宗权</t>
    </r>
  </si>
  <si>
    <t>1142080716116</t>
  </si>
  <si>
    <t>90.80</t>
  </si>
  <si>
    <t>179.55</t>
  </si>
  <si>
    <r>
      <rPr>
        <sz val="11"/>
        <color indexed="8"/>
        <rFont val="宋体"/>
        <family val="0"/>
      </rPr>
      <t>徐凡媞</t>
    </r>
  </si>
  <si>
    <t>1142080717525</t>
  </si>
  <si>
    <t>78.64</t>
  </si>
  <si>
    <t>168.14</t>
  </si>
  <si>
    <r>
      <rPr>
        <sz val="11"/>
        <color indexed="8"/>
        <rFont val="宋体"/>
        <family val="0"/>
      </rPr>
      <t>张然</t>
    </r>
  </si>
  <si>
    <t>1142080717815</t>
  </si>
  <si>
    <t>95.84</t>
  </si>
  <si>
    <t>183.84</t>
  </si>
  <si>
    <r>
      <rPr>
        <sz val="11"/>
        <color indexed="8"/>
        <rFont val="宋体"/>
        <family val="0"/>
      </rPr>
      <t>潘亮亮</t>
    </r>
  </si>
  <si>
    <t>1142080717918</t>
  </si>
  <si>
    <t>84.74</t>
  </si>
  <si>
    <t>174.74</t>
  </si>
  <si>
    <r>
      <rPr>
        <sz val="11"/>
        <color indexed="8"/>
        <rFont val="宋体"/>
        <family val="0"/>
      </rPr>
      <t>廖俊单</t>
    </r>
  </si>
  <si>
    <t>1142080714804</t>
  </si>
  <si>
    <t>85.87</t>
  </si>
  <si>
    <t>173.87</t>
  </si>
  <si>
    <r>
      <rPr>
        <sz val="11"/>
        <color indexed="8"/>
        <rFont val="宋体"/>
        <family val="0"/>
      </rPr>
      <t>闪婕妤</t>
    </r>
  </si>
  <si>
    <t>1142080716217</t>
  </si>
  <si>
    <t>80.04</t>
  </si>
  <si>
    <t>102.25</t>
  </si>
  <si>
    <t>182.29</t>
  </si>
  <si>
    <t>14208008005001004</t>
  </si>
  <si>
    <r>
      <rPr>
        <sz val="11"/>
        <color indexed="8"/>
        <rFont val="宋体"/>
        <family val="0"/>
      </rPr>
      <t>丁小娟</t>
    </r>
  </si>
  <si>
    <t>2142081129511</t>
  </si>
  <si>
    <t>79.61</t>
  </si>
  <si>
    <t>98.50</t>
  </si>
  <si>
    <t>178.11</t>
  </si>
  <si>
    <r>
      <rPr>
        <sz val="11"/>
        <color indexed="8"/>
        <rFont val="宋体"/>
        <family val="0"/>
      </rPr>
      <t>田雨晴</t>
    </r>
  </si>
  <si>
    <t>2142081128813</t>
  </si>
  <si>
    <t>73.86</t>
  </si>
  <si>
    <t>164.36</t>
  </si>
  <si>
    <r>
      <rPr>
        <sz val="11"/>
        <color indexed="8"/>
        <rFont val="宋体"/>
        <family val="0"/>
      </rPr>
      <t>杨靖宇</t>
    </r>
  </si>
  <si>
    <t>2142081127811</t>
  </si>
  <si>
    <r>
      <rPr>
        <sz val="11"/>
        <color indexed="8"/>
        <rFont val="宋体"/>
        <family val="0"/>
      </rPr>
      <t>屈家岭管理区遗址保护中心</t>
    </r>
  </si>
  <si>
    <r>
      <rPr>
        <sz val="11"/>
        <color indexed="8"/>
        <rFont val="宋体"/>
        <family val="0"/>
      </rPr>
      <t>财务会计岗</t>
    </r>
  </si>
  <si>
    <t>14208008006001002</t>
  </si>
  <si>
    <r>
      <rPr>
        <sz val="11"/>
        <color indexed="8"/>
        <rFont val="宋体"/>
        <family val="0"/>
      </rPr>
      <t>余诚</t>
    </r>
  </si>
  <si>
    <t>2142081128229</t>
  </si>
  <si>
    <t>86.23</t>
  </si>
  <si>
    <t>109.50</t>
  </si>
  <si>
    <t>195.73</t>
  </si>
  <si>
    <r>
      <rPr>
        <sz val="11"/>
        <color indexed="8"/>
        <rFont val="宋体"/>
        <family val="0"/>
      </rPr>
      <t>李铭望</t>
    </r>
  </si>
  <si>
    <t>2142081130011</t>
  </si>
  <si>
    <t>98.76</t>
  </si>
  <si>
    <t>98.00</t>
  </si>
  <si>
    <t>196.76</t>
  </si>
  <si>
    <r>
      <rPr>
        <sz val="11"/>
        <color indexed="8"/>
        <rFont val="宋体"/>
        <family val="0"/>
      </rPr>
      <t>张银平</t>
    </r>
  </si>
  <si>
    <t>2142081126629</t>
  </si>
  <si>
    <t>86.58</t>
  </si>
  <si>
    <t>186.58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</si>
</sst>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6"/>
      <color indexed="8"/>
      <name val="黑体"/>
      <family val="3"/>
    </font>
    <font>
      <sz val="20"/>
      <color indexed="8"/>
      <name val="方正小标宋_GBK"/>
      <family val="4"/>
    </font>
    <font>
      <sz val="11"/>
      <color indexed="8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9" fillId="0" borderId="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3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54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center" vertical="center"/>
      <protection/>
    </xf>
    <xf numFmtId="0" fontId="4" fillId="0" borderId="9" xfId="44" applyNumberFormat="1" applyFont="1" applyFill="1" applyBorder="1" applyAlignment="1" applyProtection="1">
      <alignment horizontal="center" vertical="center"/>
      <protection/>
    </xf>
    <xf numFmtId="0" fontId="54" fillId="0" borderId="9" xfId="40" applyNumberFormat="1" applyFont="1" applyFill="1" applyBorder="1" applyAlignment="1" applyProtection="1">
      <alignment horizontal="center" vertical="center"/>
      <protection/>
    </xf>
    <xf numFmtId="0" fontId="52" fillId="0" borderId="9" xfId="45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2" fillId="0" borderId="9" xfId="41" applyFont="1" applyFill="1" applyBorder="1" applyAlignment="1">
      <alignment horizontal="center" vertical="center"/>
      <protection/>
    </xf>
    <xf numFmtId="0" fontId="52" fillId="0" borderId="9" xfId="45" applyFont="1" applyFill="1" applyBorder="1" applyAlignment="1">
      <alignment horizontal="center" vertical="center"/>
      <protection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41" applyNumberFormat="1" applyFont="1" applyFill="1" applyBorder="1" applyAlignment="1">
      <alignment horizontal="center" vertical="center"/>
      <protection/>
    </xf>
    <xf numFmtId="177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44" applyNumberFormat="1" applyFont="1" applyFill="1" applyBorder="1" applyAlignment="1" applyProtection="1" quotePrefix="1">
      <alignment horizontal="center" vertical="center"/>
      <protection/>
    </xf>
    <xf numFmtId="0" fontId="4" fillId="0" borderId="9" xfId="43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4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2" width="9.00390625" style="1" customWidth="1"/>
    <col min="3" max="3" width="15.7109375" style="1" customWidth="1"/>
    <col min="4" max="4" width="11.421875" style="1" customWidth="1"/>
    <col min="5" max="5" width="10.00390625" style="1" customWidth="1"/>
    <col min="6" max="7" width="9.00390625" style="1" customWidth="1"/>
    <col min="8" max="8" width="13.140625" style="1" customWidth="1"/>
    <col min="9" max="15" width="9.00390625" style="1" customWidth="1"/>
    <col min="16" max="16" width="14.8515625" style="1" customWidth="1"/>
    <col min="17" max="16384" width="9.00390625" style="1" customWidth="1"/>
  </cols>
  <sheetData>
    <row r="1" ht="33" customHeight="1">
      <c r="A1" s="2" t="s">
        <v>0</v>
      </c>
    </row>
    <row r="2" spans="1:17" ht="39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78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2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pans="1:17" ht="28.5">
      <c r="A4" s="4">
        <v>1</v>
      </c>
      <c r="B4" s="28" t="s">
        <v>19</v>
      </c>
      <c r="C4" s="5" t="s">
        <v>20</v>
      </c>
      <c r="D4" s="5" t="s">
        <v>21</v>
      </c>
      <c r="E4" s="5" t="s">
        <v>22</v>
      </c>
      <c r="F4" s="26">
        <v>1</v>
      </c>
      <c r="G4" s="8" t="s">
        <v>23</v>
      </c>
      <c r="H4" s="9" t="s">
        <v>24</v>
      </c>
      <c r="I4" s="14" t="s">
        <v>25</v>
      </c>
      <c r="J4" s="14" t="s">
        <v>26</v>
      </c>
      <c r="K4" s="15"/>
      <c r="L4" s="14" t="s">
        <v>27</v>
      </c>
      <c r="M4" s="16">
        <v>26.6666666666667</v>
      </c>
      <c r="N4" s="17">
        <v>79.2</v>
      </c>
      <c r="O4" s="17">
        <f aca="true" t="shared" si="0" ref="O4:O12">N4*0.6</f>
        <v>47.52</v>
      </c>
      <c r="P4" s="18">
        <f aca="true" t="shared" si="1" ref="P4:P12">M4+O4</f>
        <v>74.1866666666667</v>
      </c>
      <c r="Q4" s="24">
        <f>SUMPRODUCT((E$4:E$63=E4)*(P$4:P$63&gt;P4))+1</f>
        <v>1</v>
      </c>
    </row>
    <row r="5" spans="1:17" ht="28.5">
      <c r="A5" s="4">
        <v>2</v>
      </c>
      <c r="B5" s="29"/>
      <c r="C5" s="5" t="s">
        <v>20</v>
      </c>
      <c r="D5" s="5" t="s">
        <v>21</v>
      </c>
      <c r="E5" s="5" t="s">
        <v>22</v>
      </c>
      <c r="F5" s="26"/>
      <c r="G5" s="8" t="s">
        <v>28</v>
      </c>
      <c r="H5" s="9" t="s">
        <v>29</v>
      </c>
      <c r="I5" s="14" t="s">
        <v>30</v>
      </c>
      <c r="J5" s="14" t="s">
        <v>31</v>
      </c>
      <c r="K5" s="15"/>
      <c r="L5" s="14" t="s">
        <v>32</v>
      </c>
      <c r="M5" s="16">
        <v>21.5293333333333</v>
      </c>
      <c r="N5" s="17">
        <v>80.6</v>
      </c>
      <c r="O5" s="17">
        <f t="shared" si="0"/>
        <v>48.36</v>
      </c>
      <c r="P5" s="18">
        <f t="shared" si="1"/>
        <v>69.8893333333333</v>
      </c>
      <c r="Q5" s="24">
        <f aca="true" t="shared" si="2" ref="Q5:Q36">SUMPRODUCT((E$4:E$63=E5)*(P$4:P$63&gt;P5))+1</f>
        <v>2</v>
      </c>
    </row>
    <row r="6" spans="1:17" ht="28.5">
      <c r="A6" s="4">
        <v>3</v>
      </c>
      <c r="B6" s="29"/>
      <c r="C6" s="5" t="s">
        <v>20</v>
      </c>
      <c r="D6" s="5" t="s">
        <v>21</v>
      </c>
      <c r="E6" s="5" t="s">
        <v>22</v>
      </c>
      <c r="F6" s="26"/>
      <c r="G6" s="8" t="s">
        <v>33</v>
      </c>
      <c r="H6" s="9" t="s">
        <v>34</v>
      </c>
      <c r="I6" s="14" t="s">
        <v>35</v>
      </c>
      <c r="J6" s="14" t="s">
        <v>36</v>
      </c>
      <c r="K6" s="15"/>
      <c r="L6" s="14" t="s">
        <v>37</v>
      </c>
      <c r="M6" s="16">
        <v>22.2786666666667</v>
      </c>
      <c r="N6" s="17">
        <v>74.2</v>
      </c>
      <c r="O6" s="17">
        <f t="shared" si="0"/>
        <v>44.52</v>
      </c>
      <c r="P6" s="18">
        <f t="shared" si="1"/>
        <v>66.7986666666667</v>
      </c>
      <c r="Q6" s="24">
        <f t="shared" si="2"/>
        <v>3</v>
      </c>
    </row>
    <row r="7" spans="1:17" ht="28.5">
      <c r="A7" s="4">
        <v>4</v>
      </c>
      <c r="B7" s="29"/>
      <c r="C7" s="5" t="s">
        <v>20</v>
      </c>
      <c r="D7" s="5" t="s">
        <v>38</v>
      </c>
      <c r="E7" s="5" t="s">
        <v>39</v>
      </c>
      <c r="F7" s="26">
        <v>1</v>
      </c>
      <c r="G7" s="8" t="s">
        <v>40</v>
      </c>
      <c r="H7" s="9" t="s">
        <v>41</v>
      </c>
      <c r="I7" s="14" t="s">
        <v>42</v>
      </c>
      <c r="J7" s="14" t="s">
        <v>43</v>
      </c>
      <c r="K7" s="15"/>
      <c r="L7" s="14" t="s">
        <v>44</v>
      </c>
      <c r="M7" s="16">
        <v>25.524</v>
      </c>
      <c r="N7" s="17">
        <v>80.3</v>
      </c>
      <c r="O7" s="17">
        <f t="shared" si="0"/>
        <v>48.18</v>
      </c>
      <c r="P7" s="18">
        <f t="shared" si="1"/>
        <v>73.704</v>
      </c>
      <c r="Q7" s="24">
        <f t="shared" si="2"/>
        <v>1</v>
      </c>
    </row>
    <row r="8" spans="1:17" ht="28.5">
      <c r="A8" s="4">
        <v>5</v>
      </c>
      <c r="B8" s="29"/>
      <c r="C8" s="5" t="s">
        <v>20</v>
      </c>
      <c r="D8" s="5" t="s">
        <v>38</v>
      </c>
      <c r="E8" s="5" t="s">
        <v>39</v>
      </c>
      <c r="F8" s="26"/>
      <c r="G8" s="8" t="s">
        <v>45</v>
      </c>
      <c r="H8" s="9" t="s">
        <v>46</v>
      </c>
      <c r="I8" s="14" t="s">
        <v>47</v>
      </c>
      <c r="J8" s="14" t="s">
        <v>36</v>
      </c>
      <c r="K8" s="15"/>
      <c r="L8" s="14" t="s">
        <v>48</v>
      </c>
      <c r="M8" s="16">
        <v>24.6026666666667</v>
      </c>
      <c r="N8" s="19">
        <v>81.4</v>
      </c>
      <c r="O8" s="19">
        <f t="shared" si="0"/>
        <v>48.84</v>
      </c>
      <c r="P8" s="20">
        <f t="shared" si="1"/>
        <v>73.4426666666667</v>
      </c>
      <c r="Q8" s="24">
        <f t="shared" si="2"/>
        <v>2</v>
      </c>
    </row>
    <row r="9" spans="1:17" ht="28.5">
      <c r="A9" s="4">
        <v>6</v>
      </c>
      <c r="B9" s="29"/>
      <c r="C9" s="5" t="s">
        <v>20</v>
      </c>
      <c r="D9" s="5" t="s">
        <v>38</v>
      </c>
      <c r="E9" s="5" t="s">
        <v>39</v>
      </c>
      <c r="F9" s="26"/>
      <c r="G9" s="8" t="s">
        <v>49</v>
      </c>
      <c r="H9" s="9" t="s">
        <v>50</v>
      </c>
      <c r="I9" s="14" t="s">
        <v>51</v>
      </c>
      <c r="J9" s="14" t="s">
        <v>52</v>
      </c>
      <c r="K9" s="15"/>
      <c r="L9" s="14" t="s">
        <v>53</v>
      </c>
      <c r="M9" s="16">
        <v>24.352</v>
      </c>
      <c r="N9" s="19">
        <v>80.6</v>
      </c>
      <c r="O9" s="19">
        <f t="shared" si="0"/>
        <v>48.36</v>
      </c>
      <c r="P9" s="20">
        <f t="shared" si="1"/>
        <v>72.712</v>
      </c>
      <c r="Q9" s="24">
        <f t="shared" si="2"/>
        <v>3</v>
      </c>
    </row>
    <row r="10" spans="1:17" ht="28.5">
      <c r="A10" s="4">
        <v>7</v>
      </c>
      <c r="B10" s="29"/>
      <c r="C10" s="5" t="s">
        <v>20</v>
      </c>
      <c r="D10" s="5" t="s">
        <v>54</v>
      </c>
      <c r="E10" s="5" t="s">
        <v>55</v>
      </c>
      <c r="F10" s="26">
        <v>1</v>
      </c>
      <c r="G10" s="8" t="s">
        <v>56</v>
      </c>
      <c r="H10" s="25" t="s">
        <v>57</v>
      </c>
      <c r="I10" s="14" t="s">
        <v>58</v>
      </c>
      <c r="J10" s="14" t="s">
        <v>59</v>
      </c>
      <c r="K10" s="15"/>
      <c r="L10" s="14" t="s">
        <v>60</v>
      </c>
      <c r="M10" s="16">
        <v>25.7386666666667</v>
      </c>
      <c r="N10" s="17">
        <v>82.8</v>
      </c>
      <c r="O10" s="17">
        <f t="shared" si="0"/>
        <v>49.68</v>
      </c>
      <c r="P10" s="18">
        <f t="shared" si="1"/>
        <v>75.4186666666667</v>
      </c>
      <c r="Q10" s="24">
        <f t="shared" si="2"/>
        <v>1</v>
      </c>
    </row>
    <row r="11" spans="1:17" ht="28.5">
      <c r="A11" s="4">
        <v>8</v>
      </c>
      <c r="B11" s="29"/>
      <c r="C11" s="5" t="s">
        <v>20</v>
      </c>
      <c r="D11" s="5" t="s">
        <v>54</v>
      </c>
      <c r="E11" s="5" t="s">
        <v>55</v>
      </c>
      <c r="F11" s="26"/>
      <c r="G11" s="8" t="s">
        <v>61</v>
      </c>
      <c r="H11" s="9" t="s">
        <v>62</v>
      </c>
      <c r="I11" s="14" t="s">
        <v>63</v>
      </c>
      <c r="J11" s="14" t="s">
        <v>64</v>
      </c>
      <c r="K11" s="15"/>
      <c r="L11" s="14" t="s">
        <v>65</v>
      </c>
      <c r="M11" s="16">
        <v>25.4426666666667</v>
      </c>
      <c r="N11" s="19">
        <v>82.4</v>
      </c>
      <c r="O11" s="19">
        <f t="shared" si="0"/>
        <v>49.44</v>
      </c>
      <c r="P11" s="20">
        <f t="shared" si="1"/>
        <v>74.8826666666667</v>
      </c>
      <c r="Q11" s="24">
        <f t="shared" si="2"/>
        <v>2</v>
      </c>
    </row>
    <row r="12" spans="1:17" ht="28.5">
      <c r="A12" s="4">
        <v>9</v>
      </c>
      <c r="B12" s="29"/>
      <c r="C12" s="5" t="s">
        <v>20</v>
      </c>
      <c r="D12" s="5" t="s">
        <v>54</v>
      </c>
      <c r="E12" s="5" t="s">
        <v>55</v>
      </c>
      <c r="F12" s="26"/>
      <c r="G12" s="8" t="s">
        <v>66</v>
      </c>
      <c r="H12" s="9" t="s">
        <v>67</v>
      </c>
      <c r="I12" s="14" t="s">
        <v>68</v>
      </c>
      <c r="J12" s="14" t="s">
        <v>69</v>
      </c>
      <c r="K12" s="15"/>
      <c r="L12" s="14" t="s">
        <v>70</v>
      </c>
      <c r="M12" s="16">
        <v>25.1053333333333</v>
      </c>
      <c r="N12" s="19">
        <v>80.7</v>
      </c>
      <c r="O12" s="19">
        <f t="shared" si="0"/>
        <v>48.42</v>
      </c>
      <c r="P12" s="20">
        <f t="shared" si="1"/>
        <v>73.5253333333333</v>
      </c>
      <c r="Q12" s="24">
        <f t="shared" si="2"/>
        <v>3</v>
      </c>
    </row>
    <row r="13" spans="1:17" ht="28.5">
      <c r="A13" s="4">
        <v>10</v>
      </c>
      <c r="B13" s="29"/>
      <c r="C13" s="5" t="s">
        <v>71</v>
      </c>
      <c r="D13" s="5" t="s">
        <v>72</v>
      </c>
      <c r="E13" s="5" t="s">
        <v>73</v>
      </c>
      <c r="F13" s="26">
        <v>1</v>
      </c>
      <c r="G13" s="8" t="s">
        <v>74</v>
      </c>
      <c r="H13" s="9" t="s">
        <v>75</v>
      </c>
      <c r="I13" s="14" t="s">
        <v>76</v>
      </c>
      <c r="J13" s="14" t="s">
        <v>77</v>
      </c>
      <c r="K13" s="15"/>
      <c r="L13" s="14" t="s">
        <v>78</v>
      </c>
      <c r="M13" s="16">
        <v>26.744</v>
      </c>
      <c r="N13" s="17">
        <v>84.6</v>
      </c>
      <c r="O13" s="17">
        <f aca="true" t="shared" si="3" ref="O13:O44">N13*0.6</f>
        <v>50.76</v>
      </c>
      <c r="P13" s="18">
        <f aca="true" t="shared" si="4" ref="P13:P44">M13+O13</f>
        <v>77.504</v>
      </c>
      <c r="Q13" s="24">
        <f t="shared" si="2"/>
        <v>1</v>
      </c>
    </row>
    <row r="14" spans="1:17" ht="28.5">
      <c r="A14" s="4">
        <v>11</v>
      </c>
      <c r="B14" s="29"/>
      <c r="C14" s="5" t="s">
        <v>71</v>
      </c>
      <c r="D14" s="5" t="s">
        <v>72</v>
      </c>
      <c r="E14" s="5" t="s">
        <v>73</v>
      </c>
      <c r="F14" s="26"/>
      <c r="G14" s="8" t="s">
        <v>79</v>
      </c>
      <c r="H14" s="9" t="s">
        <v>80</v>
      </c>
      <c r="I14" s="14" t="s">
        <v>81</v>
      </c>
      <c r="J14" s="14" t="s">
        <v>82</v>
      </c>
      <c r="K14" s="15"/>
      <c r="L14" s="14" t="s">
        <v>83</v>
      </c>
      <c r="M14" s="16">
        <v>24.66</v>
      </c>
      <c r="N14" s="17">
        <v>82.8</v>
      </c>
      <c r="O14" s="17">
        <f t="shared" si="3"/>
        <v>49.68</v>
      </c>
      <c r="P14" s="18">
        <f t="shared" si="4"/>
        <v>74.34</v>
      </c>
      <c r="Q14" s="24">
        <f t="shared" si="2"/>
        <v>2</v>
      </c>
    </row>
    <row r="15" spans="1:17" ht="28.5">
      <c r="A15" s="4">
        <v>12</v>
      </c>
      <c r="B15" s="29"/>
      <c r="C15" s="5" t="s">
        <v>71</v>
      </c>
      <c r="D15" s="5" t="s">
        <v>72</v>
      </c>
      <c r="E15" s="5" t="s">
        <v>73</v>
      </c>
      <c r="F15" s="26"/>
      <c r="G15" s="8" t="s">
        <v>84</v>
      </c>
      <c r="H15" s="9" t="s">
        <v>85</v>
      </c>
      <c r="I15" s="14" t="s">
        <v>86</v>
      </c>
      <c r="J15" s="14" t="s">
        <v>87</v>
      </c>
      <c r="K15" s="15"/>
      <c r="L15" s="14" t="s">
        <v>88</v>
      </c>
      <c r="M15" s="16">
        <v>25.052</v>
      </c>
      <c r="N15" s="17">
        <v>0</v>
      </c>
      <c r="O15" s="17">
        <f t="shared" si="3"/>
        <v>0</v>
      </c>
      <c r="P15" s="18">
        <f t="shared" si="4"/>
        <v>25.052</v>
      </c>
      <c r="Q15" s="24">
        <f t="shared" si="2"/>
        <v>3</v>
      </c>
    </row>
    <row r="16" spans="1:17" ht="28.5">
      <c r="A16" s="4">
        <v>13</v>
      </c>
      <c r="B16" s="29"/>
      <c r="C16" s="5" t="s">
        <v>71</v>
      </c>
      <c r="D16" s="5" t="s">
        <v>21</v>
      </c>
      <c r="E16" s="5" t="s">
        <v>89</v>
      </c>
      <c r="F16" s="26">
        <v>1</v>
      </c>
      <c r="G16" s="8" t="s">
        <v>90</v>
      </c>
      <c r="H16" s="9" t="s">
        <v>91</v>
      </c>
      <c r="I16" s="14" t="s">
        <v>92</v>
      </c>
      <c r="J16" s="14" t="s">
        <v>93</v>
      </c>
      <c r="K16" s="15"/>
      <c r="L16" s="14" t="s">
        <v>94</v>
      </c>
      <c r="M16" s="16">
        <v>26.1893333333333</v>
      </c>
      <c r="N16" s="17">
        <v>86.6</v>
      </c>
      <c r="O16" s="17">
        <f t="shared" si="3"/>
        <v>51.96</v>
      </c>
      <c r="P16" s="18">
        <f t="shared" si="4"/>
        <v>78.1493333333333</v>
      </c>
      <c r="Q16" s="24">
        <f t="shared" si="2"/>
        <v>1</v>
      </c>
    </row>
    <row r="17" spans="1:17" ht="28.5">
      <c r="A17" s="4">
        <v>14</v>
      </c>
      <c r="B17" s="29"/>
      <c r="C17" s="5" t="s">
        <v>71</v>
      </c>
      <c r="D17" s="5" t="s">
        <v>21</v>
      </c>
      <c r="E17" s="5" t="s">
        <v>89</v>
      </c>
      <c r="F17" s="26"/>
      <c r="G17" s="8" t="s">
        <v>95</v>
      </c>
      <c r="H17" s="9" t="s">
        <v>96</v>
      </c>
      <c r="I17" s="14" t="s">
        <v>97</v>
      </c>
      <c r="J17" s="14" t="s">
        <v>98</v>
      </c>
      <c r="K17" s="15"/>
      <c r="L17" s="14" t="s">
        <v>99</v>
      </c>
      <c r="M17" s="16">
        <v>27.3306666666667</v>
      </c>
      <c r="N17" s="17">
        <v>82.6</v>
      </c>
      <c r="O17" s="17">
        <f t="shared" si="3"/>
        <v>49.56</v>
      </c>
      <c r="P17" s="18">
        <f t="shared" si="4"/>
        <v>76.8906666666667</v>
      </c>
      <c r="Q17" s="24">
        <f t="shared" si="2"/>
        <v>2</v>
      </c>
    </row>
    <row r="18" spans="1:17" ht="28.5">
      <c r="A18" s="4">
        <v>15</v>
      </c>
      <c r="B18" s="29"/>
      <c r="C18" s="5" t="s">
        <v>71</v>
      </c>
      <c r="D18" s="5" t="s">
        <v>21</v>
      </c>
      <c r="E18" s="5" t="s">
        <v>89</v>
      </c>
      <c r="F18" s="26"/>
      <c r="G18" s="8" t="s">
        <v>100</v>
      </c>
      <c r="H18" s="9" t="s">
        <v>101</v>
      </c>
      <c r="I18" s="14" t="s">
        <v>102</v>
      </c>
      <c r="J18" s="14" t="s">
        <v>103</v>
      </c>
      <c r="K18" s="15"/>
      <c r="L18" s="14" t="s">
        <v>104</v>
      </c>
      <c r="M18" s="16">
        <v>27.5653333333333</v>
      </c>
      <c r="N18" s="17">
        <v>81.2</v>
      </c>
      <c r="O18" s="17">
        <f t="shared" si="3"/>
        <v>48.72</v>
      </c>
      <c r="P18" s="18">
        <f t="shared" si="4"/>
        <v>76.2853333333333</v>
      </c>
      <c r="Q18" s="24">
        <f t="shared" si="2"/>
        <v>3</v>
      </c>
    </row>
    <row r="19" spans="1:17" ht="42.75">
      <c r="A19" s="4">
        <v>16</v>
      </c>
      <c r="B19" s="29"/>
      <c r="C19" s="5" t="s">
        <v>105</v>
      </c>
      <c r="D19" s="5" t="s">
        <v>106</v>
      </c>
      <c r="E19" s="5" t="s">
        <v>107</v>
      </c>
      <c r="F19" s="26">
        <v>1</v>
      </c>
      <c r="G19" s="8" t="s">
        <v>108</v>
      </c>
      <c r="H19" s="9" t="s">
        <v>109</v>
      </c>
      <c r="I19" s="14" t="s">
        <v>110</v>
      </c>
      <c r="J19" s="14" t="s">
        <v>111</v>
      </c>
      <c r="K19" s="15">
        <v>5</v>
      </c>
      <c r="L19" s="14" t="s">
        <v>112</v>
      </c>
      <c r="M19" s="16">
        <v>22.2973333333333</v>
      </c>
      <c r="N19" s="17">
        <v>82.4</v>
      </c>
      <c r="O19" s="17">
        <f t="shared" si="3"/>
        <v>49.44</v>
      </c>
      <c r="P19" s="18">
        <f t="shared" si="4"/>
        <v>71.7373333333333</v>
      </c>
      <c r="Q19" s="24">
        <f t="shared" si="2"/>
        <v>1</v>
      </c>
    </row>
    <row r="20" spans="1:17" ht="42.75">
      <c r="A20" s="4">
        <v>17</v>
      </c>
      <c r="B20" s="29"/>
      <c r="C20" s="5" t="s">
        <v>105</v>
      </c>
      <c r="D20" s="5" t="s">
        <v>106</v>
      </c>
      <c r="E20" s="5" t="s">
        <v>107</v>
      </c>
      <c r="F20" s="26"/>
      <c r="G20" s="8" t="s">
        <v>113</v>
      </c>
      <c r="H20" s="9" t="s">
        <v>114</v>
      </c>
      <c r="I20" s="14" t="s">
        <v>115</v>
      </c>
      <c r="J20" s="14" t="s">
        <v>116</v>
      </c>
      <c r="K20" s="15"/>
      <c r="L20" s="14" t="s">
        <v>117</v>
      </c>
      <c r="M20" s="16">
        <v>19.124</v>
      </c>
      <c r="N20" s="17">
        <v>72</v>
      </c>
      <c r="O20" s="17">
        <f t="shared" si="3"/>
        <v>43.2</v>
      </c>
      <c r="P20" s="18">
        <f t="shared" si="4"/>
        <v>62.324</v>
      </c>
      <c r="Q20" s="24">
        <f t="shared" si="2"/>
        <v>2</v>
      </c>
    </row>
    <row r="21" spans="1:17" ht="42.75">
      <c r="A21" s="4">
        <v>18</v>
      </c>
      <c r="B21" s="29"/>
      <c r="C21" s="5" t="s">
        <v>105</v>
      </c>
      <c r="D21" s="5" t="s">
        <v>106</v>
      </c>
      <c r="E21" s="5" t="s">
        <v>107</v>
      </c>
      <c r="F21" s="26"/>
      <c r="G21" s="8" t="s">
        <v>118</v>
      </c>
      <c r="H21" s="9" t="s">
        <v>119</v>
      </c>
      <c r="I21" s="14" t="s">
        <v>120</v>
      </c>
      <c r="J21" s="14" t="s">
        <v>121</v>
      </c>
      <c r="K21" s="15"/>
      <c r="L21" s="14" t="s">
        <v>122</v>
      </c>
      <c r="M21" s="16">
        <v>16.8173333333333</v>
      </c>
      <c r="N21" s="17">
        <v>74.2</v>
      </c>
      <c r="O21" s="17">
        <f t="shared" si="3"/>
        <v>44.52</v>
      </c>
      <c r="P21" s="18">
        <f t="shared" si="4"/>
        <v>61.3373333333333</v>
      </c>
      <c r="Q21" s="24">
        <f t="shared" si="2"/>
        <v>3</v>
      </c>
    </row>
    <row r="22" spans="1:17" ht="42.75">
      <c r="A22" s="4">
        <v>19</v>
      </c>
      <c r="B22" s="29"/>
      <c r="C22" s="5" t="s">
        <v>105</v>
      </c>
      <c r="D22" s="5" t="s">
        <v>123</v>
      </c>
      <c r="E22" s="5" t="s">
        <v>124</v>
      </c>
      <c r="F22" s="26">
        <v>2</v>
      </c>
      <c r="G22" s="8" t="s">
        <v>125</v>
      </c>
      <c r="H22" s="9" t="s">
        <v>126</v>
      </c>
      <c r="I22" s="14" t="s">
        <v>127</v>
      </c>
      <c r="J22" s="14" t="s">
        <v>128</v>
      </c>
      <c r="K22" s="15"/>
      <c r="L22" s="14" t="s">
        <v>129</v>
      </c>
      <c r="M22" s="16">
        <v>23.24</v>
      </c>
      <c r="N22" s="17">
        <v>83.4</v>
      </c>
      <c r="O22" s="17">
        <f t="shared" si="3"/>
        <v>50.04</v>
      </c>
      <c r="P22" s="18">
        <f t="shared" si="4"/>
        <v>73.28</v>
      </c>
      <c r="Q22" s="24">
        <f t="shared" si="2"/>
        <v>1</v>
      </c>
    </row>
    <row r="23" spans="1:17" ht="42.75">
      <c r="A23" s="4">
        <v>20</v>
      </c>
      <c r="B23" s="29"/>
      <c r="C23" s="5" t="s">
        <v>105</v>
      </c>
      <c r="D23" s="5" t="s">
        <v>123</v>
      </c>
      <c r="E23" s="5" t="s">
        <v>124</v>
      </c>
      <c r="F23" s="26"/>
      <c r="G23" s="8" t="s">
        <v>130</v>
      </c>
      <c r="H23" s="9" t="s">
        <v>131</v>
      </c>
      <c r="I23" s="14" t="s">
        <v>132</v>
      </c>
      <c r="J23" s="14" t="s">
        <v>133</v>
      </c>
      <c r="K23" s="15"/>
      <c r="L23" s="14" t="s">
        <v>134</v>
      </c>
      <c r="M23" s="16">
        <v>22.0573333333333</v>
      </c>
      <c r="N23" s="17">
        <v>83.4</v>
      </c>
      <c r="O23" s="17">
        <f t="shared" si="3"/>
        <v>50.04</v>
      </c>
      <c r="P23" s="18">
        <f t="shared" si="4"/>
        <v>72.0973333333333</v>
      </c>
      <c r="Q23" s="24">
        <f t="shared" si="2"/>
        <v>2</v>
      </c>
    </row>
    <row r="24" spans="1:17" ht="42.75">
      <c r="A24" s="4">
        <v>21</v>
      </c>
      <c r="B24" s="29"/>
      <c r="C24" s="5" t="s">
        <v>105</v>
      </c>
      <c r="D24" s="5" t="s">
        <v>123</v>
      </c>
      <c r="E24" s="5" t="s">
        <v>124</v>
      </c>
      <c r="F24" s="26"/>
      <c r="G24" s="8" t="s">
        <v>135</v>
      </c>
      <c r="H24" s="9" t="s">
        <v>136</v>
      </c>
      <c r="I24" s="14" t="s">
        <v>137</v>
      </c>
      <c r="J24" s="14" t="s">
        <v>59</v>
      </c>
      <c r="K24" s="15"/>
      <c r="L24" s="14" t="s">
        <v>138</v>
      </c>
      <c r="M24" s="16">
        <v>23.1373333333333</v>
      </c>
      <c r="N24" s="17">
        <v>80.4</v>
      </c>
      <c r="O24" s="17">
        <f t="shared" si="3"/>
        <v>48.24</v>
      </c>
      <c r="P24" s="18">
        <f t="shared" si="4"/>
        <v>71.3773333333333</v>
      </c>
      <c r="Q24" s="24">
        <f t="shared" si="2"/>
        <v>3</v>
      </c>
    </row>
    <row r="25" spans="1:17" ht="42.75">
      <c r="A25" s="4">
        <v>22</v>
      </c>
      <c r="B25" s="29"/>
      <c r="C25" s="5" t="s">
        <v>105</v>
      </c>
      <c r="D25" s="5" t="s">
        <v>123</v>
      </c>
      <c r="E25" s="5" t="s">
        <v>124</v>
      </c>
      <c r="F25" s="26"/>
      <c r="G25" s="8" t="s">
        <v>139</v>
      </c>
      <c r="H25" s="9" t="s">
        <v>140</v>
      </c>
      <c r="I25" s="14" t="s">
        <v>141</v>
      </c>
      <c r="J25" s="14" t="s">
        <v>142</v>
      </c>
      <c r="K25" s="15"/>
      <c r="L25" s="14" t="s">
        <v>143</v>
      </c>
      <c r="M25" s="16">
        <v>22.0506666666667</v>
      </c>
      <c r="N25" s="17">
        <v>81.2</v>
      </c>
      <c r="O25" s="17">
        <f t="shared" si="3"/>
        <v>48.72</v>
      </c>
      <c r="P25" s="18">
        <f t="shared" si="4"/>
        <v>70.7706666666667</v>
      </c>
      <c r="Q25" s="24">
        <f t="shared" si="2"/>
        <v>4</v>
      </c>
    </row>
    <row r="26" spans="1:17" ht="42.75">
      <c r="A26" s="4">
        <v>23</v>
      </c>
      <c r="B26" s="29"/>
      <c r="C26" s="5" t="s">
        <v>105</v>
      </c>
      <c r="D26" s="5" t="s">
        <v>123</v>
      </c>
      <c r="E26" s="5" t="s">
        <v>124</v>
      </c>
      <c r="F26" s="26"/>
      <c r="G26" s="8" t="s">
        <v>144</v>
      </c>
      <c r="H26" s="9" t="s">
        <v>145</v>
      </c>
      <c r="I26" s="14" t="s">
        <v>146</v>
      </c>
      <c r="J26" s="14" t="s">
        <v>147</v>
      </c>
      <c r="K26" s="4"/>
      <c r="L26" s="14" t="s">
        <v>148</v>
      </c>
      <c r="M26" s="16">
        <v>21.4533333333333</v>
      </c>
      <c r="N26" s="17">
        <v>73.8</v>
      </c>
      <c r="O26" s="17">
        <f t="shared" si="3"/>
        <v>44.28</v>
      </c>
      <c r="P26" s="18">
        <f t="shared" si="4"/>
        <v>65.7333333333333</v>
      </c>
      <c r="Q26" s="24">
        <f t="shared" si="2"/>
        <v>5</v>
      </c>
    </row>
    <row r="27" spans="1:17" ht="42.75">
      <c r="A27" s="4">
        <v>24</v>
      </c>
      <c r="B27" s="29"/>
      <c r="C27" s="5" t="s">
        <v>105</v>
      </c>
      <c r="D27" s="5" t="s">
        <v>123</v>
      </c>
      <c r="E27" s="5" t="s">
        <v>124</v>
      </c>
      <c r="F27" s="26"/>
      <c r="G27" s="8" t="s">
        <v>149</v>
      </c>
      <c r="H27" s="9" t="s">
        <v>150</v>
      </c>
      <c r="I27" s="14" t="s">
        <v>151</v>
      </c>
      <c r="J27" s="14" t="s">
        <v>152</v>
      </c>
      <c r="K27" s="15"/>
      <c r="L27" s="14" t="s">
        <v>153</v>
      </c>
      <c r="M27" s="16">
        <v>21.52</v>
      </c>
      <c r="N27" s="17">
        <v>0</v>
      </c>
      <c r="O27" s="17">
        <f t="shared" si="3"/>
        <v>0</v>
      </c>
      <c r="P27" s="18">
        <f t="shared" si="4"/>
        <v>21.52</v>
      </c>
      <c r="Q27" s="24">
        <f t="shared" si="2"/>
        <v>6</v>
      </c>
    </row>
    <row r="28" spans="1:17" ht="42.75">
      <c r="A28" s="4">
        <v>25</v>
      </c>
      <c r="B28" s="29"/>
      <c r="C28" s="5" t="s">
        <v>105</v>
      </c>
      <c r="D28" s="5" t="s">
        <v>154</v>
      </c>
      <c r="E28" s="5" t="s">
        <v>155</v>
      </c>
      <c r="F28" s="26">
        <v>1</v>
      </c>
      <c r="G28" s="8" t="s">
        <v>156</v>
      </c>
      <c r="H28" s="9" t="s">
        <v>157</v>
      </c>
      <c r="I28" s="14" t="s">
        <v>158</v>
      </c>
      <c r="J28" s="14" t="s">
        <v>159</v>
      </c>
      <c r="K28" s="15"/>
      <c r="L28" s="14" t="s">
        <v>160</v>
      </c>
      <c r="M28" s="16">
        <v>24.7253333333333</v>
      </c>
      <c r="N28" s="17">
        <v>85</v>
      </c>
      <c r="O28" s="17">
        <f t="shared" si="3"/>
        <v>51</v>
      </c>
      <c r="P28" s="18">
        <f t="shared" si="4"/>
        <v>75.7253333333333</v>
      </c>
      <c r="Q28" s="24">
        <f t="shared" si="2"/>
        <v>1</v>
      </c>
    </row>
    <row r="29" spans="1:17" ht="42.75">
      <c r="A29" s="4">
        <v>26</v>
      </c>
      <c r="B29" s="29"/>
      <c r="C29" s="5" t="s">
        <v>105</v>
      </c>
      <c r="D29" s="5" t="s">
        <v>154</v>
      </c>
      <c r="E29" s="5" t="s">
        <v>155</v>
      </c>
      <c r="F29" s="26"/>
      <c r="G29" s="8" t="s">
        <v>161</v>
      </c>
      <c r="H29" s="9" t="s">
        <v>162</v>
      </c>
      <c r="I29" s="14" t="s">
        <v>163</v>
      </c>
      <c r="J29" s="14" t="s">
        <v>164</v>
      </c>
      <c r="K29" s="15"/>
      <c r="L29" s="14" t="s">
        <v>165</v>
      </c>
      <c r="M29" s="16">
        <v>25.3946666666667</v>
      </c>
      <c r="N29" s="17">
        <v>83.6</v>
      </c>
      <c r="O29" s="17">
        <f t="shared" si="3"/>
        <v>50.16</v>
      </c>
      <c r="P29" s="18">
        <f t="shared" si="4"/>
        <v>75.5546666666667</v>
      </c>
      <c r="Q29" s="24">
        <f t="shared" si="2"/>
        <v>2</v>
      </c>
    </row>
    <row r="30" spans="1:17" ht="42.75">
      <c r="A30" s="4">
        <v>27</v>
      </c>
      <c r="B30" s="29"/>
      <c r="C30" s="5" t="s">
        <v>105</v>
      </c>
      <c r="D30" s="5" t="s">
        <v>154</v>
      </c>
      <c r="E30" s="5" t="s">
        <v>155</v>
      </c>
      <c r="F30" s="26"/>
      <c r="G30" s="8" t="s">
        <v>166</v>
      </c>
      <c r="H30" s="9" t="s">
        <v>167</v>
      </c>
      <c r="I30" s="14" t="s">
        <v>168</v>
      </c>
      <c r="J30" s="14" t="s">
        <v>169</v>
      </c>
      <c r="K30" s="15"/>
      <c r="L30" s="14" t="s">
        <v>170</v>
      </c>
      <c r="M30" s="16">
        <v>24.284</v>
      </c>
      <c r="N30" s="17">
        <v>78.8</v>
      </c>
      <c r="O30" s="17">
        <f t="shared" si="3"/>
        <v>47.28</v>
      </c>
      <c r="P30" s="18">
        <f t="shared" si="4"/>
        <v>71.564</v>
      </c>
      <c r="Q30" s="24">
        <f t="shared" si="2"/>
        <v>3</v>
      </c>
    </row>
    <row r="31" spans="1:17" ht="42.75">
      <c r="A31" s="4">
        <v>28</v>
      </c>
      <c r="B31" s="29"/>
      <c r="C31" s="5" t="s">
        <v>105</v>
      </c>
      <c r="D31" s="5" t="s">
        <v>171</v>
      </c>
      <c r="E31" s="5" t="s">
        <v>172</v>
      </c>
      <c r="F31" s="26">
        <v>1</v>
      </c>
      <c r="G31" s="8" t="s">
        <v>173</v>
      </c>
      <c r="H31" s="9" t="s">
        <v>174</v>
      </c>
      <c r="I31" s="14" t="s">
        <v>175</v>
      </c>
      <c r="J31" s="14" t="s">
        <v>26</v>
      </c>
      <c r="K31" s="15"/>
      <c r="L31" s="14" t="s">
        <v>176</v>
      </c>
      <c r="M31" s="16">
        <v>23.1306666666667</v>
      </c>
      <c r="N31" s="17">
        <v>80.6</v>
      </c>
      <c r="O31" s="17">
        <f t="shared" si="3"/>
        <v>48.36</v>
      </c>
      <c r="P31" s="18">
        <f t="shared" si="4"/>
        <v>71.4906666666667</v>
      </c>
      <c r="Q31" s="24">
        <f t="shared" si="2"/>
        <v>1</v>
      </c>
    </row>
    <row r="32" spans="1:17" ht="42.75">
      <c r="A32" s="4">
        <v>29</v>
      </c>
      <c r="B32" s="29"/>
      <c r="C32" s="5" t="s">
        <v>105</v>
      </c>
      <c r="D32" s="5" t="s">
        <v>171</v>
      </c>
      <c r="E32" s="5" t="s">
        <v>172</v>
      </c>
      <c r="F32" s="26"/>
      <c r="G32" s="8" t="s">
        <v>177</v>
      </c>
      <c r="H32" s="9" t="s">
        <v>178</v>
      </c>
      <c r="I32" s="14" t="s">
        <v>179</v>
      </c>
      <c r="J32" s="14" t="s">
        <v>180</v>
      </c>
      <c r="K32" s="15"/>
      <c r="L32" s="14" t="s">
        <v>181</v>
      </c>
      <c r="M32" s="16">
        <v>22.7266666666667</v>
      </c>
      <c r="N32" s="17">
        <v>74.8</v>
      </c>
      <c r="O32" s="17">
        <f t="shared" si="3"/>
        <v>44.88</v>
      </c>
      <c r="P32" s="18">
        <f t="shared" si="4"/>
        <v>67.6066666666667</v>
      </c>
      <c r="Q32" s="24">
        <f t="shared" si="2"/>
        <v>2</v>
      </c>
    </row>
    <row r="33" spans="1:17" ht="42.75">
      <c r="A33" s="4">
        <v>30</v>
      </c>
      <c r="B33" s="29"/>
      <c r="C33" s="5" t="s">
        <v>105</v>
      </c>
      <c r="D33" s="5" t="s">
        <v>171</v>
      </c>
      <c r="E33" s="5" t="s">
        <v>172</v>
      </c>
      <c r="F33" s="26"/>
      <c r="G33" s="8" t="s">
        <v>182</v>
      </c>
      <c r="H33" s="9" t="s">
        <v>183</v>
      </c>
      <c r="I33" s="14" t="s">
        <v>184</v>
      </c>
      <c r="J33" s="14" t="s">
        <v>26</v>
      </c>
      <c r="K33" s="15"/>
      <c r="L33" s="14" t="s">
        <v>185</v>
      </c>
      <c r="M33" s="16">
        <v>23.3613333333333</v>
      </c>
      <c r="N33" s="17">
        <v>0</v>
      </c>
      <c r="O33" s="17">
        <f t="shared" si="3"/>
        <v>0</v>
      </c>
      <c r="P33" s="18">
        <f t="shared" si="4"/>
        <v>23.3613333333333</v>
      </c>
      <c r="Q33" s="24">
        <f t="shared" si="2"/>
        <v>3</v>
      </c>
    </row>
    <row r="34" spans="1:17" ht="42.75">
      <c r="A34" s="4">
        <v>31</v>
      </c>
      <c r="B34" s="29"/>
      <c r="C34" s="5" t="s">
        <v>105</v>
      </c>
      <c r="D34" s="5" t="s">
        <v>186</v>
      </c>
      <c r="E34" s="5" t="s">
        <v>187</v>
      </c>
      <c r="F34" s="26">
        <v>1</v>
      </c>
      <c r="G34" s="8" t="s">
        <v>188</v>
      </c>
      <c r="H34" s="9" t="s">
        <v>189</v>
      </c>
      <c r="I34" s="14" t="s">
        <v>190</v>
      </c>
      <c r="J34" s="14" t="s">
        <v>191</v>
      </c>
      <c r="K34" s="15"/>
      <c r="L34" s="14" t="s">
        <v>192</v>
      </c>
      <c r="M34" s="16">
        <v>26.3506666666667</v>
      </c>
      <c r="N34" s="17">
        <v>87.6</v>
      </c>
      <c r="O34" s="17">
        <f t="shared" si="3"/>
        <v>52.56</v>
      </c>
      <c r="P34" s="18">
        <f t="shared" si="4"/>
        <v>78.9106666666667</v>
      </c>
      <c r="Q34" s="24">
        <f t="shared" si="2"/>
        <v>1</v>
      </c>
    </row>
    <row r="35" spans="1:17" ht="42.75">
      <c r="A35" s="4">
        <v>32</v>
      </c>
      <c r="B35" s="29"/>
      <c r="C35" s="5" t="s">
        <v>105</v>
      </c>
      <c r="D35" s="5" t="s">
        <v>186</v>
      </c>
      <c r="E35" s="5" t="s">
        <v>187</v>
      </c>
      <c r="F35" s="26"/>
      <c r="G35" s="8" t="s">
        <v>193</v>
      </c>
      <c r="H35" s="9" t="s">
        <v>194</v>
      </c>
      <c r="I35" s="14" t="s">
        <v>195</v>
      </c>
      <c r="J35" s="14" t="s">
        <v>196</v>
      </c>
      <c r="K35" s="15"/>
      <c r="L35" s="14" t="s">
        <v>197</v>
      </c>
      <c r="M35" s="16">
        <v>27.0466666666667</v>
      </c>
      <c r="N35" s="17">
        <v>85</v>
      </c>
      <c r="O35" s="17">
        <f t="shared" si="3"/>
        <v>51</v>
      </c>
      <c r="P35" s="18">
        <f t="shared" si="4"/>
        <v>78.0466666666667</v>
      </c>
      <c r="Q35" s="24">
        <f t="shared" si="2"/>
        <v>2</v>
      </c>
    </row>
    <row r="36" spans="1:17" ht="42.75">
      <c r="A36" s="4">
        <v>33</v>
      </c>
      <c r="B36" s="29"/>
      <c r="C36" s="5" t="s">
        <v>105</v>
      </c>
      <c r="D36" s="5" t="s">
        <v>186</v>
      </c>
      <c r="E36" s="5" t="s">
        <v>187</v>
      </c>
      <c r="F36" s="26"/>
      <c r="G36" s="8" t="s">
        <v>198</v>
      </c>
      <c r="H36" s="9" t="s">
        <v>199</v>
      </c>
      <c r="I36" s="14" t="s">
        <v>200</v>
      </c>
      <c r="J36" s="14" t="s">
        <v>201</v>
      </c>
      <c r="K36" s="15">
        <v>5</v>
      </c>
      <c r="L36" s="14" t="s">
        <v>202</v>
      </c>
      <c r="M36" s="16">
        <v>26.4386666666667</v>
      </c>
      <c r="N36" s="17">
        <v>80</v>
      </c>
      <c r="O36" s="17">
        <f t="shared" si="3"/>
        <v>48</v>
      </c>
      <c r="P36" s="18">
        <f t="shared" si="4"/>
        <v>74.4386666666667</v>
      </c>
      <c r="Q36" s="24">
        <f t="shared" si="2"/>
        <v>3</v>
      </c>
    </row>
    <row r="37" spans="1:17" ht="28.5">
      <c r="A37" s="4">
        <v>34</v>
      </c>
      <c r="B37" s="29"/>
      <c r="C37" s="5" t="s">
        <v>203</v>
      </c>
      <c r="D37" s="5" t="s">
        <v>123</v>
      </c>
      <c r="E37" s="5" t="s">
        <v>204</v>
      </c>
      <c r="F37" s="26">
        <v>1</v>
      </c>
      <c r="G37" s="8" t="s">
        <v>205</v>
      </c>
      <c r="H37" s="9" t="s">
        <v>206</v>
      </c>
      <c r="I37" s="14" t="s">
        <v>207</v>
      </c>
      <c r="J37" s="14" t="s">
        <v>180</v>
      </c>
      <c r="K37" s="15"/>
      <c r="L37" s="14" t="s">
        <v>208</v>
      </c>
      <c r="M37" s="16">
        <v>25.764</v>
      </c>
      <c r="N37" s="17">
        <v>84</v>
      </c>
      <c r="O37" s="17">
        <f t="shared" si="3"/>
        <v>50.4</v>
      </c>
      <c r="P37" s="18">
        <f t="shared" si="4"/>
        <v>76.164</v>
      </c>
      <c r="Q37" s="24">
        <f aca="true" t="shared" si="5" ref="Q37:Q63">SUMPRODUCT((E$4:E$63=E37)*(P$4:P$63&gt;P37))+1</f>
        <v>1</v>
      </c>
    </row>
    <row r="38" spans="1:17" ht="28.5">
      <c r="A38" s="4">
        <v>35</v>
      </c>
      <c r="B38" s="29"/>
      <c r="C38" s="5" t="s">
        <v>203</v>
      </c>
      <c r="D38" s="5" t="s">
        <v>123</v>
      </c>
      <c r="E38" s="5" t="s">
        <v>204</v>
      </c>
      <c r="F38" s="26"/>
      <c r="G38" s="8" t="s">
        <v>209</v>
      </c>
      <c r="H38" s="9" t="s">
        <v>210</v>
      </c>
      <c r="I38" s="14" t="s">
        <v>211</v>
      </c>
      <c r="J38" s="14" t="s">
        <v>212</v>
      </c>
      <c r="K38" s="15"/>
      <c r="L38" s="14" t="s">
        <v>213</v>
      </c>
      <c r="M38" s="16">
        <v>23.8533333333333</v>
      </c>
      <c r="N38" s="17">
        <v>79.2</v>
      </c>
      <c r="O38" s="17">
        <f t="shared" si="3"/>
        <v>47.52</v>
      </c>
      <c r="P38" s="18">
        <f t="shared" si="4"/>
        <v>71.3733333333333</v>
      </c>
      <c r="Q38" s="24">
        <f t="shared" si="5"/>
        <v>2</v>
      </c>
    </row>
    <row r="39" spans="1:17" ht="28.5">
      <c r="A39" s="4">
        <v>36</v>
      </c>
      <c r="B39" s="29"/>
      <c r="C39" s="5" t="s">
        <v>203</v>
      </c>
      <c r="D39" s="5" t="s">
        <v>123</v>
      </c>
      <c r="E39" s="5" t="s">
        <v>204</v>
      </c>
      <c r="F39" s="26"/>
      <c r="G39" s="8" t="s">
        <v>214</v>
      </c>
      <c r="H39" s="9" t="s">
        <v>215</v>
      </c>
      <c r="I39" s="14" t="s">
        <v>216</v>
      </c>
      <c r="J39" s="14" t="s">
        <v>133</v>
      </c>
      <c r="K39" s="15"/>
      <c r="L39" s="14" t="s">
        <v>217</v>
      </c>
      <c r="M39" s="16">
        <v>25.0346666666667</v>
      </c>
      <c r="N39" s="17">
        <v>76.4</v>
      </c>
      <c r="O39" s="17">
        <f t="shared" si="3"/>
        <v>45.84</v>
      </c>
      <c r="P39" s="18">
        <f t="shared" si="4"/>
        <v>70.8746666666667</v>
      </c>
      <c r="Q39" s="24">
        <f t="shared" si="5"/>
        <v>3</v>
      </c>
    </row>
    <row r="40" spans="1:17" ht="28.5">
      <c r="A40" s="4">
        <v>37</v>
      </c>
      <c r="B40" s="29"/>
      <c r="C40" s="5" t="s">
        <v>203</v>
      </c>
      <c r="D40" s="5" t="s">
        <v>154</v>
      </c>
      <c r="E40" s="5" t="s">
        <v>218</v>
      </c>
      <c r="F40" s="26">
        <v>1</v>
      </c>
      <c r="G40" s="8" t="s">
        <v>219</v>
      </c>
      <c r="H40" s="9" t="s">
        <v>220</v>
      </c>
      <c r="I40" s="21">
        <v>83.4</v>
      </c>
      <c r="J40" s="21">
        <v>87</v>
      </c>
      <c r="K40" s="15"/>
      <c r="L40" s="21">
        <v>170.4</v>
      </c>
      <c r="M40" s="16">
        <v>22.72</v>
      </c>
      <c r="N40" s="17">
        <v>83.6</v>
      </c>
      <c r="O40" s="17">
        <f t="shared" si="3"/>
        <v>50.16</v>
      </c>
      <c r="P40" s="18">
        <f t="shared" si="4"/>
        <v>72.88</v>
      </c>
      <c r="Q40" s="24">
        <f t="shared" si="5"/>
        <v>1</v>
      </c>
    </row>
    <row r="41" spans="1:17" ht="28.5">
      <c r="A41" s="4">
        <v>38</v>
      </c>
      <c r="B41" s="29"/>
      <c r="C41" s="5" t="s">
        <v>203</v>
      </c>
      <c r="D41" s="5" t="s">
        <v>154</v>
      </c>
      <c r="E41" s="5" t="s">
        <v>218</v>
      </c>
      <c r="F41" s="26"/>
      <c r="G41" s="8" t="s">
        <v>221</v>
      </c>
      <c r="H41" s="9" t="s">
        <v>222</v>
      </c>
      <c r="I41" s="14" t="s">
        <v>223</v>
      </c>
      <c r="J41" s="14" t="s">
        <v>180</v>
      </c>
      <c r="K41" s="15">
        <v>5</v>
      </c>
      <c r="L41" s="14" t="s">
        <v>224</v>
      </c>
      <c r="M41" s="16">
        <v>25.1533333333333</v>
      </c>
      <c r="N41" s="17">
        <v>76.6</v>
      </c>
      <c r="O41" s="17">
        <f t="shared" si="3"/>
        <v>45.96</v>
      </c>
      <c r="P41" s="18">
        <f t="shared" si="4"/>
        <v>71.1133333333333</v>
      </c>
      <c r="Q41" s="24">
        <f t="shared" si="5"/>
        <v>2</v>
      </c>
    </row>
    <row r="42" spans="1:17" ht="28.5">
      <c r="A42" s="4">
        <v>39</v>
      </c>
      <c r="B42" s="29"/>
      <c r="C42" s="5" t="s">
        <v>203</v>
      </c>
      <c r="D42" s="5" t="s">
        <v>154</v>
      </c>
      <c r="E42" s="5" t="s">
        <v>218</v>
      </c>
      <c r="F42" s="26"/>
      <c r="G42" s="8" t="s">
        <v>225</v>
      </c>
      <c r="H42" s="9" t="s">
        <v>226</v>
      </c>
      <c r="I42" s="14" t="s">
        <v>227</v>
      </c>
      <c r="J42" s="14" t="s">
        <v>82</v>
      </c>
      <c r="K42" s="15"/>
      <c r="L42" s="14" t="s">
        <v>228</v>
      </c>
      <c r="M42" s="16">
        <v>24.24</v>
      </c>
      <c r="N42" s="17">
        <v>77.2</v>
      </c>
      <c r="O42" s="17">
        <f t="shared" si="3"/>
        <v>46.32</v>
      </c>
      <c r="P42" s="18">
        <f t="shared" si="4"/>
        <v>70.56</v>
      </c>
      <c r="Q42" s="24">
        <f t="shared" si="5"/>
        <v>3</v>
      </c>
    </row>
    <row r="43" spans="1:17" ht="28.5">
      <c r="A43" s="4">
        <v>40</v>
      </c>
      <c r="B43" s="29"/>
      <c r="C43" s="5" t="s">
        <v>203</v>
      </c>
      <c r="D43" s="5" t="s">
        <v>186</v>
      </c>
      <c r="E43" s="5" t="s">
        <v>229</v>
      </c>
      <c r="F43" s="26">
        <v>1</v>
      </c>
      <c r="G43" s="8" t="s">
        <v>230</v>
      </c>
      <c r="H43" s="9" t="s">
        <v>231</v>
      </c>
      <c r="I43" s="14" t="s">
        <v>232</v>
      </c>
      <c r="J43" s="14" t="s">
        <v>233</v>
      </c>
      <c r="K43" s="15"/>
      <c r="L43" s="14" t="s">
        <v>234</v>
      </c>
      <c r="M43" s="16">
        <v>23.0266666666667</v>
      </c>
      <c r="N43" s="17">
        <v>85.4</v>
      </c>
      <c r="O43" s="17">
        <f t="shared" si="3"/>
        <v>51.24</v>
      </c>
      <c r="P43" s="18">
        <f t="shared" si="4"/>
        <v>74.2666666666667</v>
      </c>
      <c r="Q43" s="24">
        <f t="shared" si="5"/>
        <v>1</v>
      </c>
    </row>
    <row r="44" spans="1:17" ht="28.5">
      <c r="A44" s="4">
        <v>41</v>
      </c>
      <c r="B44" s="29"/>
      <c r="C44" s="5" t="s">
        <v>203</v>
      </c>
      <c r="D44" s="5" t="s">
        <v>186</v>
      </c>
      <c r="E44" s="5" t="s">
        <v>229</v>
      </c>
      <c r="F44" s="26"/>
      <c r="G44" s="8" t="s">
        <v>235</v>
      </c>
      <c r="H44" s="9" t="s">
        <v>236</v>
      </c>
      <c r="I44" s="14">
        <v>86.37</v>
      </c>
      <c r="J44" s="21">
        <v>82</v>
      </c>
      <c r="K44" s="15"/>
      <c r="L44" s="14">
        <v>168.37</v>
      </c>
      <c r="M44" s="16">
        <v>22.4493333333333</v>
      </c>
      <c r="N44" s="17">
        <v>85.2</v>
      </c>
      <c r="O44" s="17">
        <f t="shared" si="3"/>
        <v>51.12</v>
      </c>
      <c r="P44" s="18">
        <f t="shared" si="4"/>
        <v>73.5693333333333</v>
      </c>
      <c r="Q44" s="24">
        <f t="shared" si="5"/>
        <v>2</v>
      </c>
    </row>
    <row r="45" spans="1:17" ht="28.5">
      <c r="A45" s="4">
        <v>42</v>
      </c>
      <c r="B45" s="29"/>
      <c r="C45" s="5" t="s">
        <v>203</v>
      </c>
      <c r="D45" s="5" t="s">
        <v>186</v>
      </c>
      <c r="E45" s="5" t="s">
        <v>229</v>
      </c>
      <c r="F45" s="26"/>
      <c r="G45" s="8" t="s">
        <v>237</v>
      </c>
      <c r="H45" s="9" t="s">
        <v>238</v>
      </c>
      <c r="I45" s="14" t="s">
        <v>239</v>
      </c>
      <c r="J45" s="14" t="s">
        <v>240</v>
      </c>
      <c r="K45" s="15"/>
      <c r="L45" s="14" t="s">
        <v>241</v>
      </c>
      <c r="M45" s="16">
        <v>22.74</v>
      </c>
      <c r="N45" s="17">
        <v>75.8</v>
      </c>
      <c r="O45" s="17">
        <f aca="true" t="shared" si="6" ref="O45:O63">N45*0.6</f>
        <v>45.48</v>
      </c>
      <c r="P45" s="18">
        <f aca="true" t="shared" si="7" ref="P45:P63">M45+O45</f>
        <v>68.22</v>
      </c>
      <c r="Q45" s="24">
        <f t="shared" si="5"/>
        <v>3</v>
      </c>
    </row>
    <row r="46" spans="1:17" ht="42.75">
      <c r="A46" s="4">
        <v>43</v>
      </c>
      <c r="B46" s="29"/>
      <c r="C46" s="5" t="s">
        <v>242</v>
      </c>
      <c r="D46" s="5" t="s">
        <v>123</v>
      </c>
      <c r="E46" s="5" t="s">
        <v>243</v>
      </c>
      <c r="F46" s="26">
        <v>1</v>
      </c>
      <c r="G46" s="8" t="s">
        <v>244</v>
      </c>
      <c r="H46" s="9" t="s">
        <v>245</v>
      </c>
      <c r="I46" s="14" t="s">
        <v>246</v>
      </c>
      <c r="J46" s="14" t="s">
        <v>247</v>
      </c>
      <c r="K46" s="15"/>
      <c r="L46" s="14" t="s">
        <v>248</v>
      </c>
      <c r="M46" s="16">
        <v>28.2226666666667</v>
      </c>
      <c r="N46" s="17">
        <v>85.2</v>
      </c>
      <c r="O46" s="17">
        <f t="shared" si="6"/>
        <v>51.12</v>
      </c>
      <c r="P46" s="18">
        <f t="shared" si="7"/>
        <v>79.3426666666667</v>
      </c>
      <c r="Q46" s="24">
        <f t="shared" si="5"/>
        <v>1</v>
      </c>
    </row>
    <row r="47" spans="1:17" ht="42.75">
      <c r="A47" s="4">
        <v>44</v>
      </c>
      <c r="B47" s="29"/>
      <c r="C47" s="5" t="s">
        <v>242</v>
      </c>
      <c r="D47" s="5" t="s">
        <v>123</v>
      </c>
      <c r="E47" s="5" t="s">
        <v>243</v>
      </c>
      <c r="F47" s="26"/>
      <c r="G47" s="8" t="s">
        <v>249</v>
      </c>
      <c r="H47" s="9" t="s">
        <v>250</v>
      </c>
      <c r="I47" s="14" t="s">
        <v>251</v>
      </c>
      <c r="J47" s="14" t="s">
        <v>252</v>
      </c>
      <c r="K47" s="15"/>
      <c r="L47" s="14" t="s">
        <v>253</v>
      </c>
      <c r="M47" s="16">
        <v>25.4386666666667</v>
      </c>
      <c r="N47" s="17">
        <v>77.8</v>
      </c>
      <c r="O47" s="17">
        <f t="shared" si="6"/>
        <v>46.68</v>
      </c>
      <c r="P47" s="18">
        <f t="shared" si="7"/>
        <v>72.1186666666667</v>
      </c>
      <c r="Q47" s="24">
        <f t="shared" si="5"/>
        <v>2</v>
      </c>
    </row>
    <row r="48" spans="1:17" ht="42.75">
      <c r="A48" s="4">
        <v>45</v>
      </c>
      <c r="B48" s="29"/>
      <c r="C48" s="5" t="s">
        <v>242</v>
      </c>
      <c r="D48" s="5" t="s">
        <v>123</v>
      </c>
      <c r="E48" s="5" t="s">
        <v>243</v>
      </c>
      <c r="F48" s="26"/>
      <c r="G48" s="8" t="s">
        <v>254</v>
      </c>
      <c r="H48" s="9" t="s">
        <v>255</v>
      </c>
      <c r="I48" s="14">
        <v>100.34</v>
      </c>
      <c r="J48" s="21">
        <v>83.5</v>
      </c>
      <c r="K48" s="15"/>
      <c r="L48" s="14">
        <v>183.84</v>
      </c>
      <c r="M48" s="16">
        <v>24.512</v>
      </c>
      <c r="N48" s="17">
        <v>0</v>
      </c>
      <c r="O48" s="17">
        <f t="shared" si="6"/>
        <v>0</v>
      </c>
      <c r="P48" s="18">
        <f t="shared" si="7"/>
        <v>24.512</v>
      </c>
      <c r="Q48" s="24">
        <f t="shared" si="5"/>
        <v>3</v>
      </c>
    </row>
    <row r="49" spans="1:17" ht="42.75">
      <c r="A49" s="4">
        <v>46</v>
      </c>
      <c r="B49" s="29"/>
      <c r="C49" s="5" t="s">
        <v>242</v>
      </c>
      <c r="D49" s="5" t="s">
        <v>154</v>
      </c>
      <c r="E49" s="5" t="s">
        <v>256</v>
      </c>
      <c r="F49" s="26">
        <v>1</v>
      </c>
      <c r="G49" s="8" t="s">
        <v>257</v>
      </c>
      <c r="H49" s="9" t="s">
        <v>258</v>
      </c>
      <c r="I49" s="14" t="s">
        <v>259</v>
      </c>
      <c r="J49" s="14" t="s">
        <v>260</v>
      </c>
      <c r="K49" s="15"/>
      <c r="L49" s="14" t="s">
        <v>44</v>
      </c>
      <c r="M49" s="16">
        <v>25.524</v>
      </c>
      <c r="N49" s="22">
        <v>87.6</v>
      </c>
      <c r="O49" s="22">
        <f t="shared" si="6"/>
        <v>52.56</v>
      </c>
      <c r="P49" s="23">
        <f t="shared" si="7"/>
        <v>78.084</v>
      </c>
      <c r="Q49" s="24">
        <f t="shared" si="5"/>
        <v>1</v>
      </c>
    </row>
    <row r="50" spans="1:17" ht="42.75">
      <c r="A50" s="4">
        <v>47</v>
      </c>
      <c r="B50" s="29"/>
      <c r="C50" s="5" t="s">
        <v>242</v>
      </c>
      <c r="D50" s="5" t="s">
        <v>154</v>
      </c>
      <c r="E50" s="5" t="s">
        <v>256</v>
      </c>
      <c r="F50" s="26"/>
      <c r="G50" s="8" t="s">
        <v>261</v>
      </c>
      <c r="H50" s="9" t="s">
        <v>262</v>
      </c>
      <c r="I50" s="14" t="s">
        <v>263</v>
      </c>
      <c r="J50" s="14" t="s">
        <v>264</v>
      </c>
      <c r="K50" s="15"/>
      <c r="L50" s="14" t="s">
        <v>265</v>
      </c>
      <c r="M50" s="16">
        <v>22.7053333333333</v>
      </c>
      <c r="N50" s="22">
        <v>74.2</v>
      </c>
      <c r="O50" s="22">
        <f t="shared" si="6"/>
        <v>44.52</v>
      </c>
      <c r="P50" s="23">
        <f t="shared" si="7"/>
        <v>67.2253333333333</v>
      </c>
      <c r="Q50" s="24">
        <f t="shared" si="5"/>
        <v>2</v>
      </c>
    </row>
    <row r="51" spans="1:17" ht="42.75">
      <c r="A51" s="4">
        <v>48</v>
      </c>
      <c r="B51" s="29"/>
      <c r="C51" s="5" t="s">
        <v>242</v>
      </c>
      <c r="D51" s="5" t="s">
        <v>154</v>
      </c>
      <c r="E51" s="5" t="s">
        <v>256</v>
      </c>
      <c r="F51" s="26"/>
      <c r="G51" s="8" t="s">
        <v>266</v>
      </c>
      <c r="H51" s="9" t="s">
        <v>267</v>
      </c>
      <c r="I51" s="14" t="s">
        <v>268</v>
      </c>
      <c r="J51" s="14" t="s">
        <v>269</v>
      </c>
      <c r="K51" s="15"/>
      <c r="L51" s="14" t="s">
        <v>270</v>
      </c>
      <c r="M51" s="16">
        <v>19.08</v>
      </c>
      <c r="N51" s="22">
        <v>0</v>
      </c>
      <c r="O51" s="22">
        <f t="shared" si="6"/>
        <v>0</v>
      </c>
      <c r="P51" s="23">
        <f t="shared" si="7"/>
        <v>19.08</v>
      </c>
      <c r="Q51" s="24">
        <f t="shared" si="5"/>
        <v>3</v>
      </c>
    </row>
    <row r="52" spans="1:17" ht="42.75">
      <c r="A52" s="4">
        <v>49</v>
      </c>
      <c r="B52" s="29"/>
      <c r="C52" s="5" t="s">
        <v>242</v>
      </c>
      <c r="D52" s="5" t="s">
        <v>186</v>
      </c>
      <c r="E52" s="5" t="s">
        <v>271</v>
      </c>
      <c r="F52" s="26">
        <v>2</v>
      </c>
      <c r="G52" s="8" t="s">
        <v>272</v>
      </c>
      <c r="H52" s="9" t="s">
        <v>273</v>
      </c>
      <c r="I52" s="14" t="s">
        <v>274</v>
      </c>
      <c r="J52" s="14" t="s">
        <v>59</v>
      </c>
      <c r="K52" s="15"/>
      <c r="L52" s="14" t="s">
        <v>275</v>
      </c>
      <c r="M52" s="16">
        <v>23.94</v>
      </c>
      <c r="N52" s="22">
        <v>83</v>
      </c>
      <c r="O52" s="22">
        <f t="shared" si="6"/>
        <v>49.8</v>
      </c>
      <c r="P52" s="23">
        <f t="shared" si="7"/>
        <v>73.74</v>
      </c>
      <c r="Q52" s="24">
        <f t="shared" si="5"/>
        <v>1</v>
      </c>
    </row>
    <row r="53" spans="1:17" ht="42.75">
      <c r="A53" s="4">
        <v>50</v>
      </c>
      <c r="B53" s="29"/>
      <c r="C53" s="5" t="s">
        <v>242</v>
      </c>
      <c r="D53" s="5" t="s">
        <v>186</v>
      </c>
      <c r="E53" s="5" t="s">
        <v>271</v>
      </c>
      <c r="F53" s="26"/>
      <c r="G53" s="8" t="s">
        <v>276</v>
      </c>
      <c r="H53" s="9" t="s">
        <v>277</v>
      </c>
      <c r="I53" s="14" t="s">
        <v>278</v>
      </c>
      <c r="J53" s="14" t="s">
        <v>212</v>
      </c>
      <c r="K53" s="15"/>
      <c r="L53" s="14" t="s">
        <v>279</v>
      </c>
      <c r="M53" s="16">
        <v>22.4186666666667</v>
      </c>
      <c r="N53" s="22">
        <v>85</v>
      </c>
      <c r="O53" s="22">
        <f t="shared" si="6"/>
        <v>51</v>
      </c>
      <c r="P53" s="23">
        <f t="shared" si="7"/>
        <v>73.4186666666667</v>
      </c>
      <c r="Q53" s="24">
        <f t="shared" si="5"/>
        <v>2</v>
      </c>
    </row>
    <row r="54" spans="1:17" ht="42.75">
      <c r="A54" s="4">
        <v>51</v>
      </c>
      <c r="B54" s="29"/>
      <c r="C54" s="5" t="s">
        <v>242</v>
      </c>
      <c r="D54" s="5" t="s">
        <v>186</v>
      </c>
      <c r="E54" s="5" t="s">
        <v>271</v>
      </c>
      <c r="F54" s="26"/>
      <c r="G54" s="8" t="s">
        <v>280</v>
      </c>
      <c r="H54" s="9" t="s">
        <v>281</v>
      </c>
      <c r="I54" s="14" t="s">
        <v>282</v>
      </c>
      <c r="J54" s="14" t="s">
        <v>52</v>
      </c>
      <c r="K54" s="15"/>
      <c r="L54" s="14" t="s">
        <v>283</v>
      </c>
      <c r="M54" s="16">
        <v>24.512</v>
      </c>
      <c r="N54" s="22">
        <v>81.4</v>
      </c>
      <c r="O54" s="22">
        <f t="shared" si="6"/>
        <v>48.84</v>
      </c>
      <c r="P54" s="23">
        <f t="shared" si="7"/>
        <v>73.352</v>
      </c>
      <c r="Q54" s="24">
        <f t="shared" si="5"/>
        <v>3</v>
      </c>
    </row>
    <row r="55" spans="1:17" ht="42.75">
      <c r="A55" s="4">
        <v>52</v>
      </c>
      <c r="B55" s="29"/>
      <c r="C55" s="5" t="s">
        <v>242</v>
      </c>
      <c r="D55" s="5" t="s">
        <v>186</v>
      </c>
      <c r="E55" s="5" t="s">
        <v>271</v>
      </c>
      <c r="F55" s="26"/>
      <c r="G55" s="8" t="s">
        <v>284</v>
      </c>
      <c r="H55" s="9" t="s">
        <v>285</v>
      </c>
      <c r="I55" s="14" t="s">
        <v>286</v>
      </c>
      <c r="J55" s="14" t="s">
        <v>26</v>
      </c>
      <c r="K55" s="15"/>
      <c r="L55" s="14" t="s">
        <v>287</v>
      </c>
      <c r="M55" s="16">
        <v>23.2986666666667</v>
      </c>
      <c r="N55" s="22">
        <v>82.4</v>
      </c>
      <c r="O55" s="22">
        <f t="shared" si="6"/>
        <v>49.44</v>
      </c>
      <c r="P55" s="23">
        <f t="shared" si="7"/>
        <v>72.7386666666667</v>
      </c>
      <c r="Q55" s="24">
        <f t="shared" si="5"/>
        <v>4</v>
      </c>
    </row>
    <row r="56" spans="1:17" ht="42.75">
      <c r="A56" s="4">
        <v>53</v>
      </c>
      <c r="B56" s="29"/>
      <c r="C56" s="5" t="s">
        <v>242</v>
      </c>
      <c r="D56" s="5" t="s">
        <v>186</v>
      </c>
      <c r="E56" s="5" t="s">
        <v>271</v>
      </c>
      <c r="F56" s="26"/>
      <c r="G56" s="8" t="s">
        <v>288</v>
      </c>
      <c r="H56" s="9" t="s">
        <v>289</v>
      </c>
      <c r="I56" s="14" t="s">
        <v>290</v>
      </c>
      <c r="J56" s="14" t="s">
        <v>52</v>
      </c>
      <c r="K56" s="15"/>
      <c r="L56" s="14" t="s">
        <v>291</v>
      </c>
      <c r="M56" s="16">
        <v>23.1826666666667</v>
      </c>
      <c r="N56" s="22">
        <v>82.2</v>
      </c>
      <c r="O56" s="22">
        <f t="shared" si="6"/>
        <v>49.32</v>
      </c>
      <c r="P56" s="23">
        <f t="shared" si="7"/>
        <v>72.5026666666667</v>
      </c>
      <c r="Q56" s="24">
        <f t="shared" si="5"/>
        <v>5</v>
      </c>
    </row>
    <row r="57" spans="1:17" ht="42.75">
      <c r="A57" s="4">
        <v>54</v>
      </c>
      <c r="B57" s="29"/>
      <c r="C57" s="5" t="s">
        <v>242</v>
      </c>
      <c r="D57" s="5" t="s">
        <v>186</v>
      </c>
      <c r="E57" s="5" t="s">
        <v>271</v>
      </c>
      <c r="F57" s="26"/>
      <c r="G57" s="8" t="s">
        <v>292</v>
      </c>
      <c r="H57" s="9" t="s">
        <v>293</v>
      </c>
      <c r="I57" s="14" t="s">
        <v>294</v>
      </c>
      <c r="J57" s="14" t="s">
        <v>295</v>
      </c>
      <c r="K57" s="15"/>
      <c r="L57" s="14" t="s">
        <v>296</v>
      </c>
      <c r="M57" s="16">
        <v>24.3053333333333</v>
      </c>
      <c r="N57" s="22">
        <v>79.4</v>
      </c>
      <c r="O57" s="22">
        <f t="shared" si="6"/>
        <v>47.64</v>
      </c>
      <c r="P57" s="23">
        <f t="shared" si="7"/>
        <v>71.9453333333333</v>
      </c>
      <c r="Q57" s="24">
        <f t="shared" si="5"/>
        <v>6</v>
      </c>
    </row>
    <row r="58" spans="1:17" ht="42.75">
      <c r="A58" s="4">
        <v>55</v>
      </c>
      <c r="B58" s="29"/>
      <c r="C58" s="5" t="s">
        <v>242</v>
      </c>
      <c r="D58" s="5" t="s">
        <v>171</v>
      </c>
      <c r="E58" s="5" t="s">
        <v>297</v>
      </c>
      <c r="F58" s="26">
        <v>1</v>
      </c>
      <c r="G58" s="8" t="s">
        <v>298</v>
      </c>
      <c r="H58" s="9" t="s">
        <v>299</v>
      </c>
      <c r="I58" s="14" t="s">
        <v>300</v>
      </c>
      <c r="J58" s="14" t="s">
        <v>301</v>
      </c>
      <c r="K58" s="15"/>
      <c r="L58" s="14" t="s">
        <v>302</v>
      </c>
      <c r="M58" s="16">
        <v>23.748</v>
      </c>
      <c r="N58" s="22">
        <v>79.2</v>
      </c>
      <c r="O58" s="22">
        <f t="shared" si="6"/>
        <v>47.52</v>
      </c>
      <c r="P58" s="23">
        <f t="shared" si="7"/>
        <v>71.268</v>
      </c>
      <c r="Q58" s="24">
        <f t="shared" si="5"/>
        <v>1</v>
      </c>
    </row>
    <row r="59" spans="1:17" ht="42.75">
      <c r="A59" s="4">
        <v>56</v>
      </c>
      <c r="B59" s="29"/>
      <c r="C59" s="5" t="s">
        <v>242</v>
      </c>
      <c r="D59" s="5" t="s">
        <v>171</v>
      </c>
      <c r="E59" s="5" t="s">
        <v>297</v>
      </c>
      <c r="F59" s="26"/>
      <c r="G59" s="8" t="s">
        <v>303</v>
      </c>
      <c r="H59" s="9" t="s">
        <v>304</v>
      </c>
      <c r="I59" s="14" t="s">
        <v>305</v>
      </c>
      <c r="J59" s="14" t="s">
        <v>191</v>
      </c>
      <c r="K59" s="15"/>
      <c r="L59" s="14" t="s">
        <v>306</v>
      </c>
      <c r="M59" s="16">
        <v>21.9146666666667</v>
      </c>
      <c r="N59" s="22">
        <v>81.8</v>
      </c>
      <c r="O59" s="22">
        <f t="shared" si="6"/>
        <v>49.08</v>
      </c>
      <c r="P59" s="23">
        <f t="shared" si="7"/>
        <v>70.9946666666667</v>
      </c>
      <c r="Q59" s="24">
        <f t="shared" si="5"/>
        <v>2</v>
      </c>
    </row>
    <row r="60" spans="1:17" ht="42.75">
      <c r="A60" s="4">
        <v>57</v>
      </c>
      <c r="B60" s="29"/>
      <c r="C60" s="5" t="s">
        <v>242</v>
      </c>
      <c r="D60" s="5" t="s">
        <v>171</v>
      </c>
      <c r="E60" s="5" t="s">
        <v>297</v>
      </c>
      <c r="F60" s="26"/>
      <c r="G60" s="10" t="s">
        <v>307</v>
      </c>
      <c r="H60" s="9" t="s">
        <v>308</v>
      </c>
      <c r="I60" s="14">
        <v>76.89</v>
      </c>
      <c r="J60" s="14">
        <v>83.25</v>
      </c>
      <c r="K60" s="15"/>
      <c r="L60" s="14">
        <v>160.14</v>
      </c>
      <c r="M60" s="16">
        <v>21.352</v>
      </c>
      <c r="N60" s="22">
        <v>79.6</v>
      </c>
      <c r="O60" s="22">
        <f t="shared" si="6"/>
        <v>47.76</v>
      </c>
      <c r="P60" s="23">
        <f t="shared" si="7"/>
        <v>69.112</v>
      </c>
      <c r="Q60" s="24">
        <f t="shared" si="5"/>
        <v>3</v>
      </c>
    </row>
    <row r="61" spans="1:17" ht="28.5">
      <c r="A61" s="4">
        <v>58</v>
      </c>
      <c r="B61" s="29"/>
      <c r="C61" s="5" t="s">
        <v>309</v>
      </c>
      <c r="D61" s="5" t="s">
        <v>310</v>
      </c>
      <c r="E61" s="5" t="s">
        <v>311</v>
      </c>
      <c r="F61" s="26">
        <v>1</v>
      </c>
      <c r="G61" s="8" t="s">
        <v>312</v>
      </c>
      <c r="H61" s="9" t="s">
        <v>313</v>
      </c>
      <c r="I61" s="14" t="s">
        <v>314</v>
      </c>
      <c r="J61" s="14" t="s">
        <v>315</v>
      </c>
      <c r="K61" s="15"/>
      <c r="L61" s="14" t="s">
        <v>316</v>
      </c>
      <c r="M61" s="16">
        <v>26.0973333333333</v>
      </c>
      <c r="N61" s="22">
        <v>85</v>
      </c>
      <c r="O61" s="22">
        <f t="shared" si="6"/>
        <v>51</v>
      </c>
      <c r="P61" s="23">
        <f t="shared" si="7"/>
        <v>77.0973333333333</v>
      </c>
      <c r="Q61" s="24">
        <f t="shared" si="5"/>
        <v>1</v>
      </c>
    </row>
    <row r="62" spans="1:17" ht="28.5">
      <c r="A62" s="4">
        <v>59</v>
      </c>
      <c r="B62" s="29"/>
      <c r="C62" s="5" t="s">
        <v>309</v>
      </c>
      <c r="D62" s="5" t="s">
        <v>310</v>
      </c>
      <c r="E62" s="5" t="s">
        <v>311</v>
      </c>
      <c r="F62" s="26"/>
      <c r="G62" s="8" t="s">
        <v>317</v>
      </c>
      <c r="H62" s="9" t="s">
        <v>318</v>
      </c>
      <c r="I62" s="14" t="s">
        <v>319</v>
      </c>
      <c r="J62" s="14" t="s">
        <v>320</v>
      </c>
      <c r="K62" s="15"/>
      <c r="L62" s="14" t="s">
        <v>321</v>
      </c>
      <c r="M62" s="16">
        <v>26.2346666666667</v>
      </c>
      <c r="N62" s="22">
        <v>83.8</v>
      </c>
      <c r="O62" s="22">
        <f t="shared" si="6"/>
        <v>50.28</v>
      </c>
      <c r="P62" s="23">
        <f t="shared" si="7"/>
        <v>76.5146666666667</v>
      </c>
      <c r="Q62" s="24">
        <f t="shared" si="5"/>
        <v>2</v>
      </c>
    </row>
    <row r="63" spans="1:17" ht="28.5">
      <c r="A63" s="4">
        <v>60</v>
      </c>
      <c r="B63" s="30"/>
      <c r="C63" s="5" t="s">
        <v>309</v>
      </c>
      <c r="D63" s="5" t="s">
        <v>310</v>
      </c>
      <c r="E63" s="5" t="s">
        <v>311</v>
      </c>
      <c r="F63" s="26"/>
      <c r="G63" s="8" t="s">
        <v>322</v>
      </c>
      <c r="H63" s="9" t="s">
        <v>323</v>
      </c>
      <c r="I63" s="14" t="s">
        <v>324</v>
      </c>
      <c r="J63" s="14" t="s">
        <v>82</v>
      </c>
      <c r="K63" s="15"/>
      <c r="L63" s="14" t="s">
        <v>325</v>
      </c>
      <c r="M63" s="16">
        <v>24.8773333333333</v>
      </c>
      <c r="N63" s="22">
        <v>79.4</v>
      </c>
      <c r="O63" s="22">
        <f t="shared" si="6"/>
        <v>47.64</v>
      </c>
      <c r="P63" s="23">
        <f t="shared" si="7"/>
        <v>72.5173333333333</v>
      </c>
      <c r="Q63" s="24">
        <f t="shared" si="5"/>
        <v>3</v>
      </c>
    </row>
  </sheetData>
  <sheetProtection/>
  <autoFilter ref="A3:M69"/>
  <mergeCells count="20">
    <mergeCell ref="F37:F39"/>
    <mergeCell ref="F40:F42"/>
    <mergeCell ref="F43:F45"/>
    <mergeCell ref="F46:F48"/>
    <mergeCell ref="F16:F18"/>
    <mergeCell ref="F19:F21"/>
    <mergeCell ref="F22:F27"/>
    <mergeCell ref="F28:F30"/>
    <mergeCell ref="F31:F33"/>
    <mergeCell ref="F34:F36"/>
    <mergeCell ref="F49:F51"/>
    <mergeCell ref="F52:F57"/>
    <mergeCell ref="F58:F60"/>
    <mergeCell ref="F61:F63"/>
    <mergeCell ref="A2:Q2"/>
    <mergeCell ref="B4:B63"/>
    <mergeCell ref="F4:F6"/>
    <mergeCell ref="F7:F9"/>
    <mergeCell ref="F10:F12"/>
    <mergeCell ref="F13:F15"/>
  </mergeCells>
  <printOptions/>
  <pageMargins left="0.75" right="0.75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2023-06-07T04:48:00Z</dcterms:created>
  <dcterms:modified xsi:type="dcterms:W3CDTF">2023-06-20T08:08:47Z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D64A9190D4B94069B5BA651AFD25527C_11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