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<sst xmlns="http://schemas.openxmlformats.org/spreadsheetml/2006/main" count="448" uniqueCount="325">
  <si>
    <r>
      <t>2023</t>
    </r>
    <r>
      <rPr>
        <b/>
        <sz val="12"/>
        <rFont val="宋体"/>
        <family val="0"/>
      </rPr>
      <t>年襄州区教育系统公开招聘高中（含职教中心）教师面试资格复审人员名单</t>
    </r>
  </si>
  <si>
    <t>序号</t>
  </si>
  <si>
    <t>姓名</t>
  </si>
  <si>
    <t>准考证号</t>
  </si>
  <si>
    <r>
      <t>岗位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专业</t>
    </r>
  </si>
  <si>
    <t>职业能力倾向测验成绩</t>
  </si>
  <si>
    <t>综合应用能力成绩</t>
  </si>
  <si>
    <t>总分</t>
  </si>
  <si>
    <t>笔试成绩</t>
  </si>
  <si>
    <t>岗位排名</t>
  </si>
  <si>
    <t>李碧格</t>
  </si>
  <si>
    <t>202307220109</t>
  </si>
  <si>
    <t>001-第二高级中学高中语文教师</t>
  </si>
  <si>
    <t>吕佩佩</t>
  </si>
  <si>
    <t>202307220114</t>
  </si>
  <si>
    <t>杜亚雄</t>
  </si>
  <si>
    <t>202307220101</t>
  </si>
  <si>
    <t>郭吕</t>
  </si>
  <si>
    <t>202307220115</t>
  </si>
  <si>
    <t>周伦</t>
  </si>
  <si>
    <t>202307220102</t>
  </si>
  <si>
    <t>李佳荣</t>
  </si>
  <si>
    <t>202307220108</t>
  </si>
  <si>
    <t>曹浩楠</t>
  </si>
  <si>
    <t>202307220122</t>
  </si>
  <si>
    <t>002-第二高级中学高中物理教师</t>
  </si>
  <si>
    <t>黄文睿</t>
  </si>
  <si>
    <t>202307220124</t>
  </si>
  <si>
    <t>张兰超</t>
  </si>
  <si>
    <t>202307220125</t>
  </si>
  <si>
    <t>杨惠雯</t>
  </si>
  <si>
    <t>202307220212</t>
  </si>
  <si>
    <t>003-第二高级中学高中政治教师</t>
  </si>
  <si>
    <t>龚志刚</t>
  </si>
  <si>
    <t>202307220213</t>
  </si>
  <si>
    <t>梁周琦</t>
  </si>
  <si>
    <t>202307220207</t>
  </si>
  <si>
    <t>马燕珊</t>
  </si>
  <si>
    <t>202307220205</t>
  </si>
  <si>
    <t>陶晓靓</t>
  </si>
  <si>
    <t>202307220224</t>
  </si>
  <si>
    <t>冯玉杰</t>
  </si>
  <si>
    <t>202307220129</t>
  </si>
  <si>
    <t>尹燚</t>
  </si>
  <si>
    <t>202307220210</t>
  </si>
  <si>
    <t>肖敬文</t>
  </si>
  <si>
    <t>202307220214</t>
  </si>
  <si>
    <t>叶炎</t>
  </si>
  <si>
    <t>202307220206</t>
  </si>
  <si>
    <t>琚璞</t>
  </si>
  <si>
    <t>202307220304</t>
  </si>
  <si>
    <t>004-第二高级中学高中历史教师</t>
  </si>
  <si>
    <t>罗婧欢</t>
  </si>
  <si>
    <t>202307220228</t>
  </si>
  <si>
    <t>魏世豪</t>
  </si>
  <si>
    <t>202307220310</t>
  </si>
  <si>
    <t>张瑜</t>
  </si>
  <si>
    <t>202307220311</t>
  </si>
  <si>
    <t>殷逸</t>
  </si>
  <si>
    <t>202307220312</t>
  </si>
  <si>
    <t>卓艳春</t>
  </si>
  <si>
    <t>202307220307</t>
  </si>
  <si>
    <t>范红营</t>
  </si>
  <si>
    <t>202307220308</t>
  </si>
  <si>
    <t>朱凌锋</t>
  </si>
  <si>
    <t>202307220229</t>
  </si>
  <si>
    <t>张珂</t>
  </si>
  <si>
    <t>202307220303</t>
  </si>
  <si>
    <t>杨刘洋</t>
  </si>
  <si>
    <t>202307220319</t>
  </si>
  <si>
    <t>005-第二高级中学高中地理教师</t>
  </si>
  <si>
    <t>秦尤丁</t>
  </si>
  <si>
    <t>202307220323</t>
  </si>
  <si>
    <t>敖婕</t>
  </si>
  <si>
    <t>202307220315</t>
  </si>
  <si>
    <t>闫伟俊</t>
  </si>
  <si>
    <t>202307220314</t>
  </si>
  <si>
    <t>闫月</t>
  </si>
  <si>
    <t>202307220316</t>
  </si>
  <si>
    <t>尚淑婉</t>
  </si>
  <si>
    <t>202307220318</t>
  </si>
  <si>
    <t>何紫君</t>
  </si>
  <si>
    <t>202307220329</t>
  </si>
  <si>
    <t>006-第二高级中学高中生物教师</t>
  </si>
  <si>
    <t>张读</t>
  </si>
  <si>
    <t>202307220328</t>
  </si>
  <si>
    <t>孙晶晶</t>
  </si>
  <si>
    <t>202307220330</t>
  </si>
  <si>
    <t>谭甜甜</t>
  </si>
  <si>
    <t>202307220402</t>
  </si>
  <si>
    <t>梁文杰</t>
  </si>
  <si>
    <t>202307220325</t>
  </si>
  <si>
    <t>袁仁俊</t>
  </si>
  <si>
    <t>202307220401</t>
  </si>
  <si>
    <t>刘文君</t>
  </si>
  <si>
    <t>202307220408</t>
  </si>
  <si>
    <t>范姝</t>
  </si>
  <si>
    <t>202307220410</t>
  </si>
  <si>
    <t>李佳</t>
  </si>
  <si>
    <t>202307220403</t>
  </si>
  <si>
    <t>赵语歌</t>
  </si>
  <si>
    <t>202307220507</t>
  </si>
  <si>
    <t>007-田家炳中学高中数学教师</t>
  </si>
  <si>
    <t>贾玉飞</t>
  </si>
  <si>
    <t>202307220425</t>
  </si>
  <si>
    <t>夏雨露</t>
  </si>
  <si>
    <t>202307220414</t>
  </si>
  <si>
    <t>黄冠楠</t>
  </si>
  <si>
    <t>202307220416</t>
  </si>
  <si>
    <t>胡瑜芳</t>
  </si>
  <si>
    <t>202307220504</t>
  </si>
  <si>
    <t>尚悦</t>
  </si>
  <si>
    <t>202307220418</t>
  </si>
  <si>
    <t>贾怡雪</t>
  </si>
  <si>
    <t>202307220514</t>
  </si>
  <si>
    <t>008-田家炳中学高中英语教师</t>
  </si>
  <si>
    <t>黄舒</t>
  </si>
  <si>
    <t>202307220719</t>
  </si>
  <si>
    <t>刘娜</t>
  </si>
  <si>
    <t>202307220803</t>
  </si>
  <si>
    <t>熊天奇</t>
  </si>
  <si>
    <t>202307220601</t>
  </si>
  <si>
    <t>胡玥琪</t>
  </si>
  <si>
    <t>202307220726</t>
  </si>
  <si>
    <t>江小帆</t>
  </si>
  <si>
    <t>202307220716</t>
  </si>
  <si>
    <t>武泽馨</t>
  </si>
  <si>
    <t>202307220809</t>
  </si>
  <si>
    <t>009-田家炳中学高中物理教师</t>
  </si>
  <si>
    <t>齐文雅</t>
  </si>
  <si>
    <t>202307220812</t>
  </si>
  <si>
    <t>张隆琪</t>
  </si>
  <si>
    <t>202307220810</t>
  </si>
  <si>
    <t>郭琳琳</t>
  </si>
  <si>
    <t>202307220815</t>
  </si>
  <si>
    <t>010-田家炳中学高中政治教师</t>
  </si>
  <si>
    <t>龙佳文</t>
  </si>
  <si>
    <t>202307220817</t>
  </si>
  <si>
    <t>黄一然</t>
  </si>
  <si>
    <t>202307220913</t>
  </si>
  <si>
    <t>011-第六高级中学高中语文教师</t>
  </si>
  <si>
    <t>何诗雨</t>
  </si>
  <si>
    <t>202307221002</t>
  </si>
  <si>
    <t>王娈颖</t>
  </si>
  <si>
    <t>202307220905</t>
  </si>
  <si>
    <t>章欣怡</t>
  </si>
  <si>
    <t>202307220917</t>
  </si>
  <si>
    <t>卢雪梅</t>
  </si>
  <si>
    <t>202307220823</t>
  </si>
  <si>
    <t>梁依</t>
  </si>
  <si>
    <t>202307220919</t>
  </si>
  <si>
    <t>卢雅琦</t>
  </si>
  <si>
    <t>202307221021</t>
  </si>
  <si>
    <t>012-第六高级中学高中数学教师</t>
  </si>
  <si>
    <t>侯锦秀</t>
  </si>
  <si>
    <t>202307221023</t>
  </si>
  <si>
    <t>徐嘉豪</t>
  </si>
  <si>
    <t>202307221016</t>
  </si>
  <si>
    <t>费华筝</t>
  </si>
  <si>
    <t>202307221019</t>
  </si>
  <si>
    <t>李威</t>
  </si>
  <si>
    <t>202307221014</t>
  </si>
  <si>
    <t>陈永华</t>
  </si>
  <si>
    <t>202307221013</t>
  </si>
  <si>
    <t>胡英杰</t>
  </si>
  <si>
    <t>202307221112</t>
  </si>
  <si>
    <t>013-第六高级中学高中英语教师</t>
  </si>
  <si>
    <t>刘宇君</t>
  </si>
  <si>
    <t>202307221027</t>
  </si>
  <si>
    <t>刘青玄</t>
  </si>
  <si>
    <t>202307221220</t>
  </si>
  <si>
    <t>杨亚妮</t>
  </si>
  <si>
    <t>202307221109</t>
  </si>
  <si>
    <t>刘海英</t>
  </si>
  <si>
    <t>202307221206</t>
  </si>
  <si>
    <t>李致瑾</t>
  </si>
  <si>
    <t>202307221216</t>
  </si>
  <si>
    <t>王景明</t>
  </si>
  <si>
    <t>202307221227</t>
  </si>
  <si>
    <t>015-第六高级中学高中政治教师</t>
  </si>
  <si>
    <t>龚泽亮</t>
  </si>
  <si>
    <t>202307221226</t>
  </si>
  <si>
    <t>柳冬梅</t>
  </si>
  <si>
    <t>202307221301</t>
  </si>
  <si>
    <t>艾琛</t>
  </si>
  <si>
    <t>202307221304</t>
  </si>
  <si>
    <t>陈玲</t>
  </si>
  <si>
    <t>202307221305</t>
  </si>
  <si>
    <t>陈晗</t>
  </si>
  <si>
    <t>202307221311</t>
  </si>
  <si>
    <t>马文俊</t>
  </si>
  <si>
    <t>202307221323</t>
  </si>
  <si>
    <t>016-第六高级中学高中历史教师</t>
  </si>
  <si>
    <t>汪梦馨</t>
  </si>
  <si>
    <t>202307221312</t>
  </si>
  <si>
    <t>丰育君</t>
  </si>
  <si>
    <t>202307221313</t>
  </si>
  <si>
    <t>朱文宇</t>
  </si>
  <si>
    <t>202307221320</t>
  </si>
  <si>
    <t>祝艳琳</t>
  </si>
  <si>
    <t>202307221314</t>
  </si>
  <si>
    <t>向子千</t>
  </si>
  <si>
    <t>202307221318</t>
  </si>
  <si>
    <t>陈诗思</t>
  </si>
  <si>
    <t>202307221404</t>
  </si>
  <si>
    <t>017-第六高级中学高中地理教师</t>
  </si>
  <si>
    <t>杜雨欣</t>
  </si>
  <si>
    <t>202307221405</t>
  </si>
  <si>
    <t>李学阳</t>
  </si>
  <si>
    <t>202307221402</t>
  </si>
  <si>
    <t>浦梦娇</t>
  </si>
  <si>
    <t>202307221408</t>
  </si>
  <si>
    <t>马涵琦</t>
  </si>
  <si>
    <t>202307221407</t>
  </si>
  <si>
    <t>李萌</t>
  </si>
  <si>
    <t>202307221409</t>
  </si>
  <si>
    <t>张梦铭</t>
  </si>
  <si>
    <t>202307221414</t>
  </si>
  <si>
    <t>018-第六高级中学高中生物教师</t>
  </si>
  <si>
    <t>杨媚</t>
  </si>
  <si>
    <t>202307221420</t>
  </si>
  <si>
    <t>李佳慧</t>
  </si>
  <si>
    <t>202307221416</t>
  </si>
  <si>
    <t>何鹏飞</t>
  </si>
  <si>
    <t>202307221417</t>
  </si>
  <si>
    <t>何永红</t>
  </si>
  <si>
    <t>202307221425</t>
  </si>
  <si>
    <t>张亚敏</t>
  </si>
  <si>
    <t>202307221413</t>
  </si>
  <si>
    <t>覃文</t>
  </si>
  <si>
    <t>202307221430</t>
  </si>
  <si>
    <t>020-职业教育中心中职语文教师</t>
  </si>
  <si>
    <t>高望舒</t>
  </si>
  <si>
    <t>202307221505</t>
  </si>
  <si>
    <t>王浩源</t>
  </si>
  <si>
    <t>202307221520</t>
  </si>
  <si>
    <t>李甜</t>
  </si>
  <si>
    <t>202307221519</t>
  </si>
  <si>
    <t>肖宇航</t>
  </si>
  <si>
    <t>202307221511</t>
  </si>
  <si>
    <t>薛靖</t>
  </si>
  <si>
    <t>202307221601</t>
  </si>
  <si>
    <t>李雪婷</t>
  </si>
  <si>
    <t>202307221503</t>
  </si>
  <si>
    <t>侯蕊</t>
  </si>
  <si>
    <t>202307221515</t>
  </si>
  <si>
    <t>吴琦玥</t>
  </si>
  <si>
    <t>202307221427</t>
  </si>
  <si>
    <t>史雪丽</t>
  </si>
  <si>
    <t>202307221426</t>
  </si>
  <si>
    <t>王爽</t>
  </si>
  <si>
    <t>202307221428</t>
  </si>
  <si>
    <t>李珊珊</t>
  </si>
  <si>
    <t>202307221516</t>
  </si>
  <si>
    <t>任会莹</t>
  </si>
  <si>
    <t>202307221501</t>
  </si>
  <si>
    <t>黄雨晨</t>
  </si>
  <si>
    <t>202307221530</t>
  </si>
  <si>
    <t>刘艳然</t>
  </si>
  <si>
    <t>202307221509</t>
  </si>
  <si>
    <t>舒娇</t>
  </si>
  <si>
    <t>202307221622</t>
  </si>
  <si>
    <t>021-职业教育中心中职数学教师</t>
  </si>
  <si>
    <t>李靖东</t>
  </si>
  <si>
    <t>202307221626</t>
  </si>
  <si>
    <t>王怡珂</t>
  </si>
  <si>
    <t>202307221620</t>
  </si>
  <si>
    <t>张丁悦</t>
  </si>
  <si>
    <t>202307221619</t>
  </si>
  <si>
    <t>陈沁彤</t>
  </si>
  <si>
    <t>202307221623</t>
  </si>
  <si>
    <t>段向敏</t>
  </si>
  <si>
    <t>202307221618</t>
  </si>
  <si>
    <t>王典</t>
  </si>
  <si>
    <t>202307221616</t>
  </si>
  <si>
    <t>吴金凤</t>
  </si>
  <si>
    <t>202307221625</t>
  </si>
  <si>
    <t>许安妮</t>
  </si>
  <si>
    <t>202307221723</t>
  </si>
  <si>
    <t>022-职业教育中心中职英语教师</t>
  </si>
  <si>
    <t>陈堃元</t>
  </si>
  <si>
    <t>202307221815</t>
  </si>
  <si>
    <t>刘凯歌</t>
  </si>
  <si>
    <t>202307221821</t>
  </si>
  <si>
    <t>李楚雯</t>
  </si>
  <si>
    <t>202307221728</t>
  </si>
  <si>
    <t>李丹丽</t>
  </si>
  <si>
    <t>202307221805</t>
  </si>
  <si>
    <t>李佳卉</t>
  </si>
  <si>
    <t>202307221903</t>
  </si>
  <si>
    <t>邹婧杨</t>
  </si>
  <si>
    <t>202307221802</t>
  </si>
  <si>
    <t>刘硕</t>
  </si>
  <si>
    <t>202307221804</t>
  </si>
  <si>
    <t>石梦珍</t>
  </si>
  <si>
    <t>202307222026</t>
  </si>
  <si>
    <t>王小碟</t>
  </si>
  <si>
    <t>202307221719</t>
  </si>
  <si>
    <t>徐舒畅</t>
  </si>
  <si>
    <t>202307222023</t>
  </si>
  <si>
    <t>谭静</t>
  </si>
  <si>
    <t>202307221814</t>
  </si>
  <si>
    <t>王西</t>
  </si>
  <si>
    <t>202307221914</t>
  </si>
  <si>
    <t>孙志昱</t>
  </si>
  <si>
    <t>202307222218</t>
  </si>
  <si>
    <t>023-职业教育中心中职音乐教师</t>
  </si>
  <si>
    <t>常晨鑫</t>
  </si>
  <si>
    <t>202307222201</t>
  </si>
  <si>
    <t>闫艺瑾</t>
  </si>
  <si>
    <t>202307222222</t>
  </si>
  <si>
    <t>雷凯</t>
  </si>
  <si>
    <t>202307222401</t>
  </si>
  <si>
    <t>024-职业教育中心中职体育教师</t>
  </si>
  <si>
    <t>谢忠辉</t>
  </si>
  <si>
    <t>202307222409</t>
  </si>
  <si>
    <t>司马晓东</t>
  </si>
  <si>
    <t>202307222414</t>
  </si>
  <si>
    <t>李卓</t>
  </si>
  <si>
    <t>202307222429</t>
  </si>
  <si>
    <t>026-职业教育中心中职信息技术类专业课教师</t>
  </si>
  <si>
    <t>常瀚文</t>
  </si>
  <si>
    <t>202307222426</t>
  </si>
  <si>
    <t>王斌</t>
  </si>
  <si>
    <t>202307222425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</si>
</sst>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SheetLayoutView="100" workbookViewId="0" topLeftCell="A1">
      <selection activeCell="D150" sqref="D150"/>
    </sheetView>
  </sheetViews>
  <sheetFormatPr defaultColWidth="8.00390625" defaultRowHeight="14.25"/>
  <cols>
    <col min="1" max="1" width="5.125" style="3" customWidth="1"/>
    <col min="2" max="2" width="8.00390625" style="3" customWidth="1"/>
    <col min="3" max="3" width="13.75390625" style="3" customWidth="1"/>
    <col min="4" max="4" width="36.00390625" style="3" customWidth="1"/>
    <col min="5" max="5" width="18.125" style="4" customWidth="1"/>
    <col min="6" max="6" width="14.625" style="4" customWidth="1"/>
    <col min="7" max="7" width="8.00390625" style="3" customWidth="1"/>
    <col min="8" max="8" width="11.125" style="5" bestFit="1" customWidth="1"/>
    <col min="9" max="9" width="8.00390625" style="3" customWidth="1"/>
    <col min="10" max="16384" width="8.00390625" style="1" customWidth="1"/>
  </cols>
  <sheetData>
    <row r="1" spans="1:9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7" t="s">
        <v>9</v>
      </c>
    </row>
    <row r="3" spans="1:9" s="1" customFormat="1" ht="19.5" customHeight="1">
      <c r="A3" s="11">
        <v>1</v>
      </c>
      <c r="B3" s="11" t="s">
        <v>10</v>
      </c>
      <c r="C3" s="11" t="s">
        <v>11</v>
      </c>
      <c r="D3" s="11" t="s">
        <v>12</v>
      </c>
      <c r="E3" s="12">
        <v>132.6</v>
      </c>
      <c r="F3" s="12">
        <v>107</v>
      </c>
      <c r="G3" s="11">
        <f aca="true" t="shared" si="0" ref="G3:G66">E3+F3</f>
        <v>239.6</v>
      </c>
      <c r="H3" s="13">
        <f aca="true" t="shared" si="1" ref="H3:H66">G3/3</f>
        <v>79.86666666666666</v>
      </c>
      <c r="I3" s="11">
        <f>SUMPRODUCT((D3=$D$3:$D$148)*(H3&lt;$H$3:$H$148))+1</f>
        <v>1</v>
      </c>
    </row>
    <row r="4" spans="1:9" s="1" customFormat="1" ht="19.5" customHeight="1">
      <c r="A4" s="11">
        <v>2</v>
      </c>
      <c r="B4" s="11" t="s">
        <v>13</v>
      </c>
      <c r="C4" s="11" t="s">
        <v>14</v>
      </c>
      <c r="D4" s="11" t="s">
        <v>12</v>
      </c>
      <c r="E4" s="12">
        <v>104.2</v>
      </c>
      <c r="F4" s="12">
        <v>107.5</v>
      </c>
      <c r="G4" s="11">
        <f t="shared" si="0"/>
        <v>211.7</v>
      </c>
      <c r="H4" s="13">
        <f t="shared" si="1"/>
        <v>70.56666666666666</v>
      </c>
      <c r="I4" s="11">
        <f>SUMPRODUCT((D4=$D$3:$D$148)*(H4&lt;$H$3:$H$148))+1</f>
        <v>2</v>
      </c>
    </row>
    <row r="5" spans="1:9" s="1" customFormat="1" ht="19.5" customHeight="1">
      <c r="A5" s="11">
        <v>3</v>
      </c>
      <c r="B5" s="11" t="s">
        <v>15</v>
      </c>
      <c r="C5" s="11" t="s">
        <v>16</v>
      </c>
      <c r="D5" s="11" t="s">
        <v>12</v>
      </c>
      <c r="E5" s="12">
        <v>120.6</v>
      </c>
      <c r="F5" s="12">
        <v>88.5</v>
      </c>
      <c r="G5" s="11">
        <f t="shared" si="0"/>
        <v>209.1</v>
      </c>
      <c r="H5" s="13">
        <f t="shared" si="1"/>
        <v>69.7</v>
      </c>
      <c r="I5" s="11">
        <f>SUMPRODUCT((D5=$D$3:$D$148)*(H5&lt;$H$3:$H$148))+1</f>
        <v>3</v>
      </c>
    </row>
    <row r="6" spans="1:9" s="1" customFormat="1" ht="19.5" customHeight="1">
      <c r="A6" s="11">
        <v>4</v>
      </c>
      <c r="B6" s="11" t="s">
        <v>17</v>
      </c>
      <c r="C6" s="11" t="s">
        <v>18</v>
      </c>
      <c r="D6" s="11" t="s">
        <v>12</v>
      </c>
      <c r="E6" s="12">
        <v>101.8</v>
      </c>
      <c r="F6" s="12">
        <v>106.5</v>
      </c>
      <c r="G6" s="11">
        <f t="shared" si="0"/>
        <v>208.3</v>
      </c>
      <c r="H6" s="13">
        <f t="shared" si="1"/>
        <v>69.43333333333334</v>
      </c>
      <c r="I6" s="11">
        <f>SUMPRODUCT((D6=$D$3:$D$148)*(H6&lt;$H$3:$H$148))+1</f>
        <v>4</v>
      </c>
    </row>
    <row r="7" spans="1:9" s="1" customFormat="1" ht="19.5" customHeight="1">
      <c r="A7" s="11">
        <v>5</v>
      </c>
      <c r="B7" s="11" t="s">
        <v>19</v>
      </c>
      <c r="C7" s="11" t="s">
        <v>20</v>
      </c>
      <c r="D7" s="11" t="s">
        <v>12</v>
      </c>
      <c r="E7" s="12">
        <v>119.4</v>
      </c>
      <c r="F7" s="12">
        <v>85</v>
      </c>
      <c r="G7" s="11">
        <f t="shared" si="0"/>
        <v>204.4</v>
      </c>
      <c r="H7" s="13">
        <f t="shared" si="1"/>
        <v>68.13333333333334</v>
      </c>
      <c r="I7" s="11">
        <f>SUMPRODUCT((D7=$D$3:$D$148)*(H7&lt;$H$3:$H$148))+1</f>
        <v>5</v>
      </c>
    </row>
    <row r="8" spans="1:9" s="1" customFormat="1" ht="19.5" customHeight="1">
      <c r="A8" s="11">
        <v>6</v>
      </c>
      <c r="B8" s="11" t="s">
        <v>21</v>
      </c>
      <c r="C8" s="11" t="s">
        <v>22</v>
      </c>
      <c r="D8" s="11" t="s">
        <v>12</v>
      </c>
      <c r="E8" s="12">
        <v>106.8</v>
      </c>
      <c r="F8" s="12">
        <v>97</v>
      </c>
      <c r="G8" s="11">
        <f t="shared" si="0"/>
        <v>203.8</v>
      </c>
      <c r="H8" s="13">
        <f t="shared" si="1"/>
        <v>67.93333333333334</v>
      </c>
      <c r="I8" s="11">
        <f>SUMPRODUCT((D8=$D$3:$D$148)*(H8&lt;$H$3:$H$148))+1</f>
        <v>6</v>
      </c>
    </row>
    <row r="9" spans="1:9" s="1" customFormat="1" ht="19.5" customHeight="1">
      <c r="A9" s="11">
        <v>7</v>
      </c>
      <c r="B9" s="11" t="s">
        <v>23</v>
      </c>
      <c r="C9" s="11" t="s">
        <v>24</v>
      </c>
      <c r="D9" s="11" t="s">
        <v>25</v>
      </c>
      <c r="E9" s="12">
        <v>96.6</v>
      </c>
      <c r="F9" s="12">
        <v>88.5</v>
      </c>
      <c r="G9" s="11">
        <f t="shared" si="0"/>
        <v>185.1</v>
      </c>
      <c r="H9" s="13">
        <f t="shared" si="1"/>
        <v>61.699999999999996</v>
      </c>
      <c r="I9" s="11">
        <f>SUMPRODUCT((D9=$D$3:$D$148)*(H9&lt;$H$3:$H$148))+1</f>
        <v>1</v>
      </c>
    </row>
    <row r="10" spans="1:9" s="1" customFormat="1" ht="19.5" customHeight="1">
      <c r="A10" s="11">
        <v>8</v>
      </c>
      <c r="B10" s="11" t="s">
        <v>26</v>
      </c>
      <c r="C10" s="11" t="s">
        <v>27</v>
      </c>
      <c r="D10" s="11" t="s">
        <v>25</v>
      </c>
      <c r="E10" s="12">
        <v>96.2</v>
      </c>
      <c r="F10" s="12">
        <v>81.5</v>
      </c>
      <c r="G10" s="11">
        <f t="shared" si="0"/>
        <v>177.7</v>
      </c>
      <c r="H10" s="13">
        <f t="shared" si="1"/>
        <v>59.23333333333333</v>
      </c>
      <c r="I10" s="11">
        <f>SUMPRODUCT((D10=$D$3:$D$148)*(H10&lt;$H$3:$H$148))+1</f>
        <v>2</v>
      </c>
    </row>
    <row r="11" spans="1:9" s="1" customFormat="1" ht="19.5" customHeight="1">
      <c r="A11" s="11">
        <v>9</v>
      </c>
      <c r="B11" s="11" t="s">
        <v>28</v>
      </c>
      <c r="C11" s="11" t="s">
        <v>29</v>
      </c>
      <c r="D11" s="11" t="s">
        <v>25</v>
      </c>
      <c r="E11" s="12">
        <v>97.8</v>
      </c>
      <c r="F11" s="12">
        <v>52.5</v>
      </c>
      <c r="G11" s="11">
        <f t="shared" si="0"/>
        <v>150.3</v>
      </c>
      <c r="H11" s="13">
        <f t="shared" si="1"/>
        <v>50.1</v>
      </c>
      <c r="I11" s="11">
        <f>SUMPRODUCT((D11=$D$3:$D$148)*(H11&lt;$H$3:$H$148))+1</f>
        <v>3</v>
      </c>
    </row>
    <row r="12" spans="1:9" s="1" customFormat="1" ht="19.5" customHeight="1">
      <c r="A12" s="11">
        <v>10</v>
      </c>
      <c r="B12" s="11" t="s">
        <v>30</v>
      </c>
      <c r="C12" s="11" t="s">
        <v>31</v>
      </c>
      <c r="D12" s="11" t="s">
        <v>32</v>
      </c>
      <c r="E12" s="12">
        <v>110.8</v>
      </c>
      <c r="F12" s="12">
        <v>115.5</v>
      </c>
      <c r="G12" s="11">
        <f t="shared" si="0"/>
        <v>226.3</v>
      </c>
      <c r="H12" s="13">
        <f t="shared" si="1"/>
        <v>75.43333333333334</v>
      </c>
      <c r="I12" s="11">
        <f>SUMPRODUCT((D12=$D$3:$D$148)*(H12&lt;$H$3:$H$148))+1</f>
        <v>1</v>
      </c>
    </row>
    <row r="13" spans="1:9" s="1" customFormat="1" ht="19.5" customHeight="1">
      <c r="A13" s="11">
        <v>11</v>
      </c>
      <c r="B13" s="11" t="s">
        <v>33</v>
      </c>
      <c r="C13" s="11" t="s">
        <v>34</v>
      </c>
      <c r="D13" s="11" t="s">
        <v>32</v>
      </c>
      <c r="E13" s="12">
        <v>123.6</v>
      </c>
      <c r="F13" s="12">
        <v>100</v>
      </c>
      <c r="G13" s="11">
        <f t="shared" si="0"/>
        <v>223.6</v>
      </c>
      <c r="H13" s="13">
        <f t="shared" si="1"/>
        <v>74.53333333333333</v>
      </c>
      <c r="I13" s="11">
        <f>SUMPRODUCT((D13=$D$3:$D$148)*(H13&lt;$H$3:$H$148))+1</f>
        <v>2</v>
      </c>
    </row>
    <row r="14" spans="1:9" s="1" customFormat="1" ht="19.5" customHeight="1">
      <c r="A14" s="11">
        <v>12</v>
      </c>
      <c r="B14" s="11" t="s">
        <v>35</v>
      </c>
      <c r="C14" s="11" t="s">
        <v>36</v>
      </c>
      <c r="D14" s="11" t="s">
        <v>32</v>
      </c>
      <c r="E14" s="12">
        <v>111</v>
      </c>
      <c r="F14" s="12">
        <v>102.5</v>
      </c>
      <c r="G14" s="11">
        <f t="shared" si="0"/>
        <v>213.5</v>
      </c>
      <c r="H14" s="13">
        <f t="shared" si="1"/>
        <v>71.16666666666667</v>
      </c>
      <c r="I14" s="11">
        <f>SUMPRODUCT((D14=$D$3:$D$148)*(H14&lt;$H$3:$H$148))+1</f>
        <v>3</v>
      </c>
    </row>
    <row r="15" spans="1:9" s="1" customFormat="1" ht="19.5" customHeight="1">
      <c r="A15" s="11">
        <v>13</v>
      </c>
      <c r="B15" s="11" t="s">
        <v>37</v>
      </c>
      <c r="C15" s="11" t="s">
        <v>38</v>
      </c>
      <c r="D15" s="11" t="s">
        <v>32</v>
      </c>
      <c r="E15" s="12">
        <v>114.6</v>
      </c>
      <c r="F15" s="12">
        <v>97</v>
      </c>
      <c r="G15" s="11">
        <f t="shared" si="0"/>
        <v>211.6</v>
      </c>
      <c r="H15" s="13">
        <f t="shared" si="1"/>
        <v>70.53333333333333</v>
      </c>
      <c r="I15" s="11">
        <f>SUMPRODUCT((D15=$D$3:$D$148)*(H15&lt;$H$3:$H$148))+1</f>
        <v>4</v>
      </c>
    </row>
    <row r="16" spans="1:9" s="1" customFormat="1" ht="19.5" customHeight="1">
      <c r="A16" s="11">
        <v>14</v>
      </c>
      <c r="B16" s="11" t="s">
        <v>39</v>
      </c>
      <c r="C16" s="11" t="s">
        <v>40</v>
      </c>
      <c r="D16" s="11" t="s">
        <v>32</v>
      </c>
      <c r="E16" s="12">
        <v>99</v>
      </c>
      <c r="F16" s="12">
        <v>110</v>
      </c>
      <c r="G16" s="11">
        <f t="shared" si="0"/>
        <v>209</v>
      </c>
      <c r="H16" s="13">
        <f t="shared" si="1"/>
        <v>69.66666666666667</v>
      </c>
      <c r="I16" s="11">
        <f>SUMPRODUCT((D16=$D$3:$D$148)*(H16&lt;$H$3:$H$148))+1</f>
        <v>5</v>
      </c>
    </row>
    <row r="17" spans="1:9" s="1" customFormat="1" ht="19.5" customHeight="1">
      <c r="A17" s="11">
        <v>15</v>
      </c>
      <c r="B17" s="11" t="s">
        <v>41</v>
      </c>
      <c r="C17" s="11" t="s">
        <v>42</v>
      </c>
      <c r="D17" s="11" t="s">
        <v>32</v>
      </c>
      <c r="E17" s="12">
        <v>124.6</v>
      </c>
      <c r="F17" s="12">
        <v>81</v>
      </c>
      <c r="G17" s="11">
        <f t="shared" si="0"/>
        <v>205.6</v>
      </c>
      <c r="H17" s="13">
        <f t="shared" si="1"/>
        <v>68.53333333333333</v>
      </c>
      <c r="I17" s="11">
        <f>SUMPRODUCT((D17=$D$3:$D$148)*(H17&lt;$H$3:$H$148))+1</f>
        <v>6</v>
      </c>
    </row>
    <row r="18" spans="1:9" s="1" customFormat="1" ht="19.5" customHeight="1">
      <c r="A18" s="11">
        <v>16</v>
      </c>
      <c r="B18" s="11" t="s">
        <v>43</v>
      </c>
      <c r="C18" s="11" t="s">
        <v>44</v>
      </c>
      <c r="D18" s="11" t="s">
        <v>32</v>
      </c>
      <c r="E18" s="12">
        <v>106</v>
      </c>
      <c r="F18" s="12">
        <v>96.5</v>
      </c>
      <c r="G18" s="11">
        <f t="shared" si="0"/>
        <v>202.5</v>
      </c>
      <c r="H18" s="13">
        <f t="shared" si="1"/>
        <v>67.5</v>
      </c>
      <c r="I18" s="11">
        <f>SUMPRODUCT((D18=$D$3:$D$148)*(H18&lt;$H$3:$H$148))+1</f>
        <v>7</v>
      </c>
    </row>
    <row r="19" spans="1:9" s="1" customFormat="1" ht="19.5" customHeight="1">
      <c r="A19" s="11">
        <v>17</v>
      </c>
      <c r="B19" s="11" t="s">
        <v>45</v>
      </c>
      <c r="C19" s="11" t="s">
        <v>46</v>
      </c>
      <c r="D19" s="11" t="s">
        <v>32</v>
      </c>
      <c r="E19" s="12">
        <v>96.6</v>
      </c>
      <c r="F19" s="12">
        <v>103.5</v>
      </c>
      <c r="G19" s="11">
        <f t="shared" si="0"/>
        <v>200.1</v>
      </c>
      <c r="H19" s="13">
        <f t="shared" si="1"/>
        <v>66.7</v>
      </c>
      <c r="I19" s="11">
        <f>SUMPRODUCT((D19=$D$3:$D$148)*(H19&lt;$H$3:$H$148))+1</f>
        <v>8</v>
      </c>
    </row>
    <row r="20" spans="1:9" s="1" customFormat="1" ht="19.5" customHeight="1">
      <c r="A20" s="11">
        <v>18</v>
      </c>
      <c r="B20" s="11" t="s">
        <v>47</v>
      </c>
      <c r="C20" s="11" t="s">
        <v>48</v>
      </c>
      <c r="D20" s="11" t="s">
        <v>32</v>
      </c>
      <c r="E20" s="12">
        <v>98</v>
      </c>
      <c r="F20" s="12">
        <v>101.5</v>
      </c>
      <c r="G20" s="11">
        <f t="shared" si="0"/>
        <v>199.5</v>
      </c>
      <c r="H20" s="13">
        <f t="shared" si="1"/>
        <v>66.5</v>
      </c>
      <c r="I20" s="11">
        <f>SUMPRODUCT((D20=$D$3:$D$148)*(H20&lt;$H$3:$H$148))+1</f>
        <v>9</v>
      </c>
    </row>
    <row r="21" spans="1:9" s="1" customFormat="1" ht="19.5" customHeight="1">
      <c r="A21" s="11">
        <v>19</v>
      </c>
      <c r="B21" s="11" t="s">
        <v>49</v>
      </c>
      <c r="C21" s="11" t="s">
        <v>50</v>
      </c>
      <c r="D21" s="11" t="s">
        <v>51</v>
      </c>
      <c r="E21" s="12">
        <v>116.2</v>
      </c>
      <c r="F21" s="12">
        <v>109.5</v>
      </c>
      <c r="G21" s="11">
        <f t="shared" si="0"/>
        <v>225.7</v>
      </c>
      <c r="H21" s="13">
        <f t="shared" si="1"/>
        <v>75.23333333333333</v>
      </c>
      <c r="I21" s="11">
        <f>SUMPRODUCT((D21=$D$3:$D$148)*(H21&lt;$H$3:$H$148))+1</f>
        <v>1</v>
      </c>
    </row>
    <row r="22" spans="1:9" s="1" customFormat="1" ht="19.5" customHeight="1">
      <c r="A22" s="11">
        <v>20</v>
      </c>
      <c r="B22" s="11" t="s">
        <v>52</v>
      </c>
      <c r="C22" s="11" t="s">
        <v>53</v>
      </c>
      <c r="D22" s="11" t="s">
        <v>51</v>
      </c>
      <c r="E22" s="12">
        <v>119</v>
      </c>
      <c r="F22" s="12">
        <v>101.5</v>
      </c>
      <c r="G22" s="11">
        <f t="shared" si="0"/>
        <v>220.5</v>
      </c>
      <c r="H22" s="13">
        <f t="shared" si="1"/>
        <v>73.5</v>
      </c>
      <c r="I22" s="11">
        <f>SUMPRODUCT((D22=$D$3:$D$148)*(H22&lt;$H$3:$H$148))+1</f>
        <v>2</v>
      </c>
    </row>
    <row r="23" spans="1:9" s="1" customFormat="1" ht="19.5" customHeight="1">
      <c r="A23" s="11">
        <v>21</v>
      </c>
      <c r="B23" s="11" t="s">
        <v>54</v>
      </c>
      <c r="C23" s="11" t="s">
        <v>55</v>
      </c>
      <c r="D23" s="11" t="s">
        <v>51</v>
      </c>
      <c r="E23" s="12">
        <v>109</v>
      </c>
      <c r="F23" s="12">
        <v>109.5</v>
      </c>
      <c r="G23" s="11">
        <f t="shared" si="0"/>
        <v>218.5</v>
      </c>
      <c r="H23" s="13">
        <f t="shared" si="1"/>
        <v>72.83333333333333</v>
      </c>
      <c r="I23" s="11">
        <f>SUMPRODUCT((D23=$D$3:$D$148)*(H23&lt;$H$3:$H$148))+1</f>
        <v>3</v>
      </c>
    </row>
    <row r="24" spans="1:9" s="1" customFormat="1" ht="19.5" customHeight="1">
      <c r="A24" s="11">
        <v>22</v>
      </c>
      <c r="B24" s="11" t="s">
        <v>56</v>
      </c>
      <c r="C24" s="11" t="s">
        <v>57</v>
      </c>
      <c r="D24" s="11" t="s">
        <v>51</v>
      </c>
      <c r="E24" s="12">
        <v>107.8</v>
      </c>
      <c r="F24" s="12">
        <v>105</v>
      </c>
      <c r="G24" s="11">
        <f t="shared" si="0"/>
        <v>212.8</v>
      </c>
      <c r="H24" s="13">
        <f t="shared" si="1"/>
        <v>70.93333333333334</v>
      </c>
      <c r="I24" s="11">
        <f>SUMPRODUCT((D24=$D$3:$D$148)*(H24&lt;$H$3:$H$148))+1</f>
        <v>4</v>
      </c>
    </row>
    <row r="25" spans="1:9" s="1" customFormat="1" ht="19.5" customHeight="1">
      <c r="A25" s="11">
        <v>23</v>
      </c>
      <c r="B25" s="11" t="s">
        <v>58</v>
      </c>
      <c r="C25" s="11" t="s">
        <v>59</v>
      </c>
      <c r="D25" s="11" t="s">
        <v>51</v>
      </c>
      <c r="E25" s="12">
        <v>110.8</v>
      </c>
      <c r="F25" s="12">
        <v>98</v>
      </c>
      <c r="G25" s="11">
        <f t="shared" si="0"/>
        <v>208.8</v>
      </c>
      <c r="H25" s="13">
        <f t="shared" si="1"/>
        <v>69.60000000000001</v>
      </c>
      <c r="I25" s="11">
        <f>SUMPRODUCT((D25=$D$3:$D$148)*(H25&lt;$H$3:$H$148))+1</f>
        <v>5</v>
      </c>
    </row>
    <row r="26" spans="1:9" s="1" customFormat="1" ht="19.5" customHeight="1">
      <c r="A26" s="11">
        <v>24</v>
      </c>
      <c r="B26" s="11" t="s">
        <v>60</v>
      </c>
      <c r="C26" s="11" t="s">
        <v>61</v>
      </c>
      <c r="D26" s="11" t="s">
        <v>51</v>
      </c>
      <c r="E26" s="12">
        <v>101.2</v>
      </c>
      <c r="F26" s="12">
        <v>99.5</v>
      </c>
      <c r="G26" s="11">
        <f t="shared" si="0"/>
        <v>200.7</v>
      </c>
      <c r="H26" s="13">
        <f t="shared" si="1"/>
        <v>66.89999999999999</v>
      </c>
      <c r="I26" s="11">
        <f>SUMPRODUCT((D26=$D$3:$D$148)*(H26&lt;$H$3:$H$148))+1</f>
        <v>6</v>
      </c>
    </row>
    <row r="27" spans="1:9" s="1" customFormat="1" ht="19.5" customHeight="1">
      <c r="A27" s="11">
        <v>25</v>
      </c>
      <c r="B27" s="11" t="s">
        <v>62</v>
      </c>
      <c r="C27" s="11" t="s">
        <v>63</v>
      </c>
      <c r="D27" s="11" t="s">
        <v>51</v>
      </c>
      <c r="E27" s="12">
        <v>107.2</v>
      </c>
      <c r="F27" s="12">
        <v>92</v>
      </c>
      <c r="G27" s="11">
        <f t="shared" si="0"/>
        <v>199.2</v>
      </c>
      <c r="H27" s="13">
        <f t="shared" si="1"/>
        <v>66.39999999999999</v>
      </c>
      <c r="I27" s="11">
        <f>SUMPRODUCT((D27=$D$3:$D$148)*(H27&lt;$H$3:$H$148))+1</f>
        <v>7</v>
      </c>
    </row>
    <row r="28" spans="1:9" s="1" customFormat="1" ht="19.5" customHeight="1">
      <c r="A28" s="11">
        <v>26</v>
      </c>
      <c r="B28" s="11" t="s">
        <v>64</v>
      </c>
      <c r="C28" s="11" t="s">
        <v>65</v>
      </c>
      <c r="D28" s="11" t="s">
        <v>51</v>
      </c>
      <c r="E28" s="12">
        <v>101.6</v>
      </c>
      <c r="F28" s="12">
        <v>95.5</v>
      </c>
      <c r="G28" s="11">
        <f t="shared" si="0"/>
        <v>197.1</v>
      </c>
      <c r="H28" s="13">
        <f t="shared" si="1"/>
        <v>65.7</v>
      </c>
      <c r="I28" s="11">
        <f>SUMPRODUCT((D28=$D$3:$D$148)*(H28&lt;$H$3:$H$148))+1</f>
        <v>8</v>
      </c>
    </row>
    <row r="29" spans="1:9" s="1" customFormat="1" ht="19.5" customHeight="1">
      <c r="A29" s="11">
        <v>27</v>
      </c>
      <c r="B29" s="11" t="s">
        <v>66</v>
      </c>
      <c r="C29" s="11" t="s">
        <v>67</v>
      </c>
      <c r="D29" s="11" t="s">
        <v>51</v>
      </c>
      <c r="E29" s="12">
        <v>108.8</v>
      </c>
      <c r="F29" s="12">
        <v>86</v>
      </c>
      <c r="G29" s="11">
        <f t="shared" si="0"/>
        <v>194.8</v>
      </c>
      <c r="H29" s="13">
        <f t="shared" si="1"/>
        <v>64.93333333333334</v>
      </c>
      <c r="I29" s="11">
        <f>SUMPRODUCT((D29=$D$3:$D$148)*(H29&lt;$H$3:$H$148))+1</f>
        <v>9</v>
      </c>
    </row>
    <row r="30" spans="1:9" s="1" customFormat="1" ht="19.5" customHeight="1">
      <c r="A30" s="11">
        <v>28</v>
      </c>
      <c r="B30" s="11" t="s">
        <v>68</v>
      </c>
      <c r="C30" s="11" t="s">
        <v>69</v>
      </c>
      <c r="D30" s="11" t="s">
        <v>70</v>
      </c>
      <c r="E30" s="12">
        <v>119.6</v>
      </c>
      <c r="F30" s="12">
        <v>104.5</v>
      </c>
      <c r="G30" s="11">
        <f t="shared" si="0"/>
        <v>224.1</v>
      </c>
      <c r="H30" s="13">
        <f t="shared" si="1"/>
        <v>74.7</v>
      </c>
      <c r="I30" s="11">
        <f>SUMPRODUCT((D30=$D$3:$D$148)*(H30&lt;$H$3:$H$148))+1</f>
        <v>1</v>
      </c>
    </row>
    <row r="31" spans="1:9" s="1" customFormat="1" ht="19.5" customHeight="1">
      <c r="A31" s="11">
        <v>29</v>
      </c>
      <c r="B31" s="11" t="s">
        <v>71</v>
      </c>
      <c r="C31" s="11" t="s">
        <v>72</v>
      </c>
      <c r="D31" s="11" t="s">
        <v>70</v>
      </c>
      <c r="E31" s="12">
        <v>114.2</v>
      </c>
      <c r="F31" s="12">
        <v>97.5</v>
      </c>
      <c r="G31" s="11">
        <f t="shared" si="0"/>
        <v>211.7</v>
      </c>
      <c r="H31" s="13">
        <f t="shared" si="1"/>
        <v>70.56666666666666</v>
      </c>
      <c r="I31" s="11">
        <f>SUMPRODUCT((D31=$D$3:$D$148)*(H31&lt;$H$3:$H$148))+1</f>
        <v>2</v>
      </c>
    </row>
    <row r="32" spans="1:9" s="1" customFormat="1" ht="19.5" customHeight="1">
      <c r="A32" s="11">
        <v>30</v>
      </c>
      <c r="B32" s="11" t="s">
        <v>73</v>
      </c>
      <c r="C32" s="11" t="s">
        <v>74</v>
      </c>
      <c r="D32" s="11" t="s">
        <v>70</v>
      </c>
      <c r="E32" s="12">
        <v>106</v>
      </c>
      <c r="F32" s="12">
        <v>97</v>
      </c>
      <c r="G32" s="11">
        <f t="shared" si="0"/>
        <v>203</v>
      </c>
      <c r="H32" s="13">
        <f t="shared" si="1"/>
        <v>67.66666666666667</v>
      </c>
      <c r="I32" s="11">
        <f>SUMPRODUCT((D32=$D$3:$D$148)*(H32&lt;$H$3:$H$148))+1</f>
        <v>3</v>
      </c>
    </row>
    <row r="33" spans="1:9" s="1" customFormat="1" ht="19.5" customHeight="1">
      <c r="A33" s="11">
        <v>31</v>
      </c>
      <c r="B33" s="11" t="s">
        <v>75</v>
      </c>
      <c r="C33" s="11" t="s">
        <v>76</v>
      </c>
      <c r="D33" s="11" t="s">
        <v>70</v>
      </c>
      <c r="E33" s="12">
        <v>100.4</v>
      </c>
      <c r="F33" s="12">
        <v>97.5</v>
      </c>
      <c r="G33" s="11">
        <f t="shared" si="0"/>
        <v>197.9</v>
      </c>
      <c r="H33" s="13">
        <f t="shared" si="1"/>
        <v>65.96666666666667</v>
      </c>
      <c r="I33" s="11">
        <f>SUMPRODUCT((D33=$D$3:$D$148)*(H33&lt;$H$3:$H$148))+1</f>
        <v>4</v>
      </c>
    </row>
    <row r="34" spans="1:9" s="1" customFormat="1" ht="19.5" customHeight="1">
      <c r="A34" s="11">
        <v>32</v>
      </c>
      <c r="B34" s="11" t="s">
        <v>77</v>
      </c>
      <c r="C34" s="11" t="s">
        <v>78</v>
      </c>
      <c r="D34" s="11" t="s">
        <v>70</v>
      </c>
      <c r="E34" s="12">
        <v>102</v>
      </c>
      <c r="F34" s="12">
        <v>93.5</v>
      </c>
      <c r="G34" s="11">
        <f t="shared" si="0"/>
        <v>195.5</v>
      </c>
      <c r="H34" s="13">
        <f t="shared" si="1"/>
        <v>65.16666666666667</v>
      </c>
      <c r="I34" s="11">
        <f>SUMPRODUCT((D34=$D$3:$D$148)*(H34&lt;$H$3:$H$148))+1</f>
        <v>5</v>
      </c>
    </row>
    <row r="35" spans="1:9" s="1" customFormat="1" ht="19.5" customHeight="1">
      <c r="A35" s="11">
        <v>33</v>
      </c>
      <c r="B35" s="11" t="s">
        <v>79</v>
      </c>
      <c r="C35" s="11" t="s">
        <v>80</v>
      </c>
      <c r="D35" s="11" t="s">
        <v>70</v>
      </c>
      <c r="E35" s="12">
        <v>98.8</v>
      </c>
      <c r="F35" s="12">
        <v>95</v>
      </c>
      <c r="G35" s="11">
        <f t="shared" si="0"/>
        <v>193.8</v>
      </c>
      <c r="H35" s="13">
        <f t="shared" si="1"/>
        <v>64.60000000000001</v>
      </c>
      <c r="I35" s="11">
        <f>SUMPRODUCT((D35=$D$3:$D$148)*(H35&lt;$H$3:$H$148))+1</f>
        <v>6</v>
      </c>
    </row>
    <row r="36" spans="1:9" s="1" customFormat="1" ht="19.5" customHeight="1">
      <c r="A36" s="11">
        <v>34</v>
      </c>
      <c r="B36" s="11" t="s">
        <v>81</v>
      </c>
      <c r="C36" s="11" t="s">
        <v>82</v>
      </c>
      <c r="D36" s="11" t="s">
        <v>83</v>
      </c>
      <c r="E36" s="12">
        <v>121.4</v>
      </c>
      <c r="F36" s="12">
        <v>99</v>
      </c>
      <c r="G36" s="11">
        <f t="shared" si="0"/>
        <v>220.4</v>
      </c>
      <c r="H36" s="13">
        <f t="shared" si="1"/>
        <v>73.46666666666667</v>
      </c>
      <c r="I36" s="11">
        <f>SUMPRODUCT((D36=$D$3:$D$148)*(H36&lt;$H$3:$H$148))+1</f>
        <v>1</v>
      </c>
    </row>
    <row r="37" spans="1:9" s="1" customFormat="1" ht="19.5" customHeight="1">
      <c r="A37" s="11">
        <v>35</v>
      </c>
      <c r="B37" s="11" t="s">
        <v>84</v>
      </c>
      <c r="C37" s="11" t="s">
        <v>85</v>
      </c>
      <c r="D37" s="11" t="s">
        <v>83</v>
      </c>
      <c r="E37" s="12">
        <v>112.2</v>
      </c>
      <c r="F37" s="12">
        <v>97.5</v>
      </c>
      <c r="G37" s="11">
        <f t="shared" si="0"/>
        <v>209.7</v>
      </c>
      <c r="H37" s="13">
        <f t="shared" si="1"/>
        <v>69.89999999999999</v>
      </c>
      <c r="I37" s="11">
        <f>SUMPRODUCT((D37=$D$3:$D$148)*(H37&lt;$H$3:$H$148))+1</f>
        <v>2</v>
      </c>
    </row>
    <row r="38" spans="1:9" s="1" customFormat="1" ht="19.5" customHeight="1">
      <c r="A38" s="11">
        <v>36</v>
      </c>
      <c r="B38" s="11" t="s">
        <v>86</v>
      </c>
      <c r="C38" s="11" t="s">
        <v>87</v>
      </c>
      <c r="D38" s="11" t="s">
        <v>83</v>
      </c>
      <c r="E38" s="12">
        <v>103.2</v>
      </c>
      <c r="F38" s="12">
        <v>103.5</v>
      </c>
      <c r="G38" s="11">
        <f t="shared" si="0"/>
        <v>206.7</v>
      </c>
      <c r="H38" s="13">
        <f t="shared" si="1"/>
        <v>68.89999999999999</v>
      </c>
      <c r="I38" s="11">
        <f>SUMPRODUCT((D38=$D$3:$D$148)*(H38&lt;$H$3:$H$148))+1</f>
        <v>3</v>
      </c>
    </row>
    <row r="39" spans="1:9" s="1" customFormat="1" ht="19.5" customHeight="1">
      <c r="A39" s="11">
        <v>37</v>
      </c>
      <c r="B39" s="11" t="s">
        <v>88</v>
      </c>
      <c r="C39" s="11" t="s">
        <v>89</v>
      </c>
      <c r="D39" s="11" t="s">
        <v>83</v>
      </c>
      <c r="E39" s="12">
        <v>102.2</v>
      </c>
      <c r="F39" s="12">
        <v>104.5</v>
      </c>
      <c r="G39" s="11">
        <f t="shared" si="0"/>
        <v>206.7</v>
      </c>
      <c r="H39" s="13">
        <f t="shared" si="1"/>
        <v>68.89999999999999</v>
      </c>
      <c r="I39" s="11">
        <f>SUMPRODUCT((D39=$D$3:$D$148)*(H39&lt;$H$3:$H$148))+1</f>
        <v>3</v>
      </c>
    </row>
    <row r="40" spans="1:9" s="1" customFormat="1" ht="19.5" customHeight="1">
      <c r="A40" s="11">
        <v>38</v>
      </c>
      <c r="B40" s="11" t="s">
        <v>90</v>
      </c>
      <c r="C40" s="11" t="s">
        <v>91</v>
      </c>
      <c r="D40" s="11" t="s">
        <v>83</v>
      </c>
      <c r="E40" s="12">
        <v>117.4</v>
      </c>
      <c r="F40" s="12">
        <v>89</v>
      </c>
      <c r="G40" s="11">
        <f t="shared" si="0"/>
        <v>206.4</v>
      </c>
      <c r="H40" s="13">
        <f t="shared" si="1"/>
        <v>68.8</v>
      </c>
      <c r="I40" s="11">
        <f>SUMPRODUCT((D40=$D$3:$D$148)*(H40&lt;$H$3:$H$148))+1</f>
        <v>5</v>
      </c>
    </row>
    <row r="41" spans="1:9" s="1" customFormat="1" ht="19.5" customHeight="1">
      <c r="A41" s="11">
        <v>39</v>
      </c>
      <c r="B41" s="11" t="s">
        <v>92</v>
      </c>
      <c r="C41" s="11" t="s">
        <v>93</v>
      </c>
      <c r="D41" s="11" t="s">
        <v>83</v>
      </c>
      <c r="E41" s="12">
        <v>106.2</v>
      </c>
      <c r="F41" s="12">
        <v>99</v>
      </c>
      <c r="G41" s="11">
        <f t="shared" si="0"/>
        <v>205.2</v>
      </c>
      <c r="H41" s="13">
        <f t="shared" si="1"/>
        <v>68.39999999999999</v>
      </c>
      <c r="I41" s="11">
        <f>SUMPRODUCT((D41=$D$3:$D$148)*(H41&lt;$H$3:$H$148))+1</f>
        <v>6</v>
      </c>
    </row>
    <row r="42" spans="1:9" s="1" customFormat="1" ht="19.5" customHeight="1">
      <c r="A42" s="11">
        <v>40</v>
      </c>
      <c r="B42" s="11" t="s">
        <v>94</v>
      </c>
      <c r="C42" s="11" t="s">
        <v>95</v>
      </c>
      <c r="D42" s="11" t="s">
        <v>83</v>
      </c>
      <c r="E42" s="12">
        <v>103</v>
      </c>
      <c r="F42" s="12">
        <v>101.5</v>
      </c>
      <c r="G42" s="11">
        <f t="shared" si="0"/>
        <v>204.5</v>
      </c>
      <c r="H42" s="13">
        <f t="shared" si="1"/>
        <v>68.16666666666667</v>
      </c>
      <c r="I42" s="11">
        <f>SUMPRODUCT((D42=$D$3:$D$148)*(H42&lt;$H$3:$H$148))+1</f>
        <v>7</v>
      </c>
    </row>
    <row r="43" spans="1:9" s="1" customFormat="1" ht="19.5" customHeight="1">
      <c r="A43" s="11">
        <v>41</v>
      </c>
      <c r="B43" s="11" t="s">
        <v>96</v>
      </c>
      <c r="C43" s="11" t="s">
        <v>97</v>
      </c>
      <c r="D43" s="11" t="s">
        <v>83</v>
      </c>
      <c r="E43" s="12">
        <v>106.2</v>
      </c>
      <c r="F43" s="12">
        <v>95</v>
      </c>
      <c r="G43" s="11">
        <f t="shared" si="0"/>
        <v>201.2</v>
      </c>
      <c r="H43" s="13">
        <f t="shared" si="1"/>
        <v>67.06666666666666</v>
      </c>
      <c r="I43" s="11">
        <f>SUMPRODUCT((D43=$D$3:$D$148)*(H43&lt;$H$3:$H$148))+1</f>
        <v>8</v>
      </c>
    </row>
    <row r="44" spans="1:9" s="1" customFormat="1" ht="19.5" customHeight="1">
      <c r="A44" s="11">
        <v>42</v>
      </c>
      <c r="B44" s="11" t="s">
        <v>98</v>
      </c>
      <c r="C44" s="11" t="s">
        <v>99</v>
      </c>
      <c r="D44" s="11" t="s">
        <v>83</v>
      </c>
      <c r="E44" s="12">
        <v>107.8</v>
      </c>
      <c r="F44" s="12">
        <v>84.5</v>
      </c>
      <c r="G44" s="11">
        <f t="shared" si="0"/>
        <v>192.3</v>
      </c>
      <c r="H44" s="13">
        <f t="shared" si="1"/>
        <v>64.10000000000001</v>
      </c>
      <c r="I44" s="11">
        <f>SUMPRODUCT((D44=$D$3:$D$148)*(H44&lt;$H$3:$H$148))+1</f>
        <v>9</v>
      </c>
    </row>
    <row r="45" spans="1:9" s="1" customFormat="1" ht="19.5" customHeight="1">
      <c r="A45" s="11">
        <v>43</v>
      </c>
      <c r="B45" s="11" t="s">
        <v>100</v>
      </c>
      <c r="C45" s="11" t="s">
        <v>101</v>
      </c>
      <c r="D45" s="11" t="s">
        <v>102</v>
      </c>
      <c r="E45" s="12">
        <v>113</v>
      </c>
      <c r="F45" s="12">
        <v>118.5</v>
      </c>
      <c r="G45" s="11">
        <f t="shared" si="0"/>
        <v>231.5</v>
      </c>
      <c r="H45" s="13">
        <f t="shared" si="1"/>
        <v>77.16666666666667</v>
      </c>
      <c r="I45" s="11">
        <f>SUMPRODUCT((D45=$D$3:$D$148)*(H45&lt;$H$3:$H$148))+1</f>
        <v>1</v>
      </c>
    </row>
    <row r="46" spans="1:9" s="1" customFormat="1" ht="19.5" customHeight="1">
      <c r="A46" s="11">
        <v>44</v>
      </c>
      <c r="B46" s="11" t="s">
        <v>103</v>
      </c>
      <c r="C46" s="11" t="s">
        <v>104</v>
      </c>
      <c r="D46" s="11" t="s">
        <v>102</v>
      </c>
      <c r="E46" s="12">
        <v>124.8</v>
      </c>
      <c r="F46" s="12">
        <v>100.5</v>
      </c>
      <c r="G46" s="11">
        <f t="shared" si="0"/>
        <v>225.3</v>
      </c>
      <c r="H46" s="13">
        <f t="shared" si="1"/>
        <v>75.10000000000001</v>
      </c>
      <c r="I46" s="11">
        <f>SUMPRODUCT((D46=$D$3:$D$148)*(H46&lt;$H$3:$H$148))+1</f>
        <v>2</v>
      </c>
    </row>
    <row r="47" spans="1:9" s="1" customFormat="1" ht="19.5" customHeight="1">
      <c r="A47" s="11">
        <v>45</v>
      </c>
      <c r="B47" s="11" t="s">
        <v>105</v>
      </c>
      <c r="C47" s="11" t="s">
        <v>106</v>
      </c>
      <c r="D47" s="11" t="s">
        <v>102</v>
      </c>
      <c r="E47" s="12">
        <v>110.4</v>
      </c>
      <c r="F47" s="12">
        <v>113</v>
      </c>
      <c r="G47" s="11">
        <f t="shared" si="0"/>
        <v>223.4</v>
      </c>
      <c r="H47" s="13">
        <f t="shared" si="1"/>
        <v>74.46666666666667</v>
      </c>
      <c r="I47" s="11">
        <f>SUMPRODUCT((D47=$D$3:$D$148)*(H47&lt;$H$3:$H$148))+1</f>
        <v>3</v>
      </c>
    </row>
    <row r="48" spans="1:9" s="1" customFormat="1" ht="19.5" customHeight="1">
      <c r="A48" s="11">
        <v>46</v>
      </c>
      <c r="B48" s="11" t="s">
        <v>107</v>
      </c>
      <c r="C48" s="11" t="s">
        <v>108</v>
      </c>
      <c r="D48" s="11" t="s">
        <v>102</v>
      </c>
      <c r="E48" s="12">
        <v>124</v>
      </c>
      <c r="F48" s="12">
        <v>93</v>
      </c>
      <c r="G48" s="11">
        <f t="shared" si="0"/>
        <v>217</v>
      </c>
      <c r="H48" s="13">
        <f t="shared" si="1"/>
        <v>72.33333333333333</v>
      </c>
      <c r="I48" s="11">
        <f>SUMPRODUCT((D48=$D$3:$D$148)*(H48&lt;$H$3:$H$148))+1</f>
        <v>4</v>
      </c>
    </row>
    <row r="49" spans="1:9" s="1" customFormat="1" ht="19.5" customHeight="1">
      <c r="A49" s="11">
        <v>47</v>
      </c>
      <c r="B49" s="11" t="s">
        <v>109</v>
      </c>
      <c r="C49" s="11" t="s">
        <v>110</v>
      </c>
      <c r="D49" s="11" t="s">
        <v>102</v>
      </c>
      <c r="E49" s="12">
        <v>112.2</v>
      </c>
      <c r="F49" s="12">
        <v>101.5</v>
      </c>
      <c r="G49" s="11">
        <f t="shared" si="0"/>
        <v>213.7</v>
      </c>
      <c r="H49" s="13">
        <f t="shared" si="1"/>
        <v>71.23333333333333</v>
      </c>
      <c r="I49" s="11">
        <f>SUMPRODUCT((D49=$D$3:$D$148)*(H49&lt;$H$3:$H$148))+1</f>
        <v>5</v>
      </c>
    </row>
    <row r="50" spans="1:9" s="1" customFormat="1" ht="19.5" customHeight="1">
      <c r="A50" s="11">
        <v>48</v>
      </c>
      <c r="B50" s="11" t="s">
        <v>111</v>
      </c>
      <c r="C50" s="11" t="s">
        <v>112</v>
      </c>
      <c r="D50" s="11" t="s">
        <v>102</v>
      </c>
      <c r="E50" s="12">
        <v>112.4</v>
      </c>
      <c r="F50" s="12">
        <v>101</v>
      </c>
      <c r="G50" s="11">
        <f t="shared" si="0"/>
        <v>213.4</v>
      </c>
      <c r="H50" s="13">
        <f t="shared" si="1"/>
        <v>71.13333333333334</v>
      </c>
      <c r="I50" s="11">
        <f>SUMPRODUCT((D50=$D$3:$D$148)*(H50&lt;$H$3:$H$148))+1</f>
        <v>6</v>
      </c>
    </row>
    <row r="51" spans="1:9" s="1" customFormat="1" ht="19.5" customHeight="1">
      <c r="A51" s="11">
        <v>49</v>
      </c>
      <c r="B51" s="11" t="s">
        <v>113</v>
      </c>
      <c r="C51" s="11" t="s">
        <v>114</v>
      </c>
      <c r="D51" s="11" t="s">
        <v>115</v>
      </c>
      <c r="E51" s="12">
        <v>129.2</v>
      </c>
      <c r="F51" s="12">
        <v>102</v>
      </c>
      <c r="G51" s="11">
        <f t="shared" si="0"/>
        <v>231.2</v>
      </c>
      <c r="H51" s="13">
        <f t="shared" si="1"/>
        <v>77.06666666666666</v>
      </c>
      <c r="I51" s="11">
        <f>SUMPRODUCT((D51=$D$3:$D$148)*(H51&lt;$H$3:$H$148))+1</f>
        <v>1</v>
      </c>
    </row>
    <row r="52" spans="1:9" s="1" customFormat="1" ht="19.5" customHeight="1">
      <c r="A52" s="11">
        <v>50</v>
      </c>
      <c r="B52" s="11" t="s">
        <v>116</v>
      </c>
      <c r="C52" s="11" t="s">
        <v>117</v>
      </c>
      <c r="D52" s="11" t="s">
        <v>115</v>
      </c>
      <c r="E52" s="12">
        <v>115</v>
      </c>
      <c r="F52" s="12">
        <v>111.5</v>
      </c>
      <c r="G52" s="11">
        <f t="shared" si="0"/>
        <v>226.5</v>
      </c>
      <c r="H52" s="13">
        <f t="shared" si="1"/>
        <v>75.5</v>
      </c>
      <c r="I52" s="11">
        <f>SUMPRODUCT((D52=$D$3:$D$148)*(H52&lt;$H$3:$H$148))+1</f>
        <v>2</v>
      </c>
    </row>
    <row r="53" spans="1:9" s="1" customFormat="1" ht="19.5" customHeight="1">
      <c r="A53" s="11">
        <v>51</v>
      </c>
      <c r="B53" s="11" t="s">
        <v>118</v>
      </c>
      <c r="C53" s="11" t="s">
        <v>119</v>
      </c>
      <c r="D53" s="11" t="s">
        <v>115</v>
      </c>
      <c r="E53" s="12">
        <v>115.8</v>
      </c>
      <c r="F53" s="12">
        <v>109.5</v>
      </c>
      <c r="G53" s="11">
        <f t="shared" si="0"/>
        <v>225.3</v>
      </c>
      <c r="H53" s="13">
        <f t="shared" si="1"/>
        <v>75.10000000000001</v>
      </c>
      <c r="I53" s="11">
        <f>SUMPRODUCT((D53=$D$3:$D$148)*(H53&lt;$H$3:$H$148))+1</f>
        <v>3</v>
      </c>
    </row>
    <row r="54" spans="1:9" s="1" customFormat="1" ht="19.5" customHeight="1">
      <c r="A54" s="11">
        <v>52</v>
      </c>
      <c r="B54" s="11" t="s">
        <v>120</v>
      </c>
      <c r="C54" s="11" t="s">
        <v>121</v>
      </c>
      <c r="D54" s="11" t="s">
        <v>115</v>
      </c>
      <c r="E54" s="12">
        <v>121.4</v>
      </c>
      <c r="F54" s="12">
        <v>100</v>
      </c>
      <c r="G54" s="11">
        <f t="shared" si="0"/>
        <v>221.4</v>
      </c>
      <c r="H54" s="13">
        <f t="shared" si="1"/>
        <v>73.8</v>
      </c>
      <c r="I54" s="11">
        <f>SUMPRODUCT((D54=$D$3:$D$148)*(H54&lt;$H$3:$H$148))+1</f>
        <v>4</v>
      </c>
    </row>
    <row r="55" spans="1:9" s="1" customFormat="1" ht="19.5" customHeight="1">
      <c r="A55" s="11">
        <v>53</v>
      </c>
      <c r="B55" s="11" t="s">
        <v>122</v>
      </c>
      <c r="C55" s="11" t="s">
        <v>123</v>
      </c>
      <c r="D55" s="11" t="s">
        <v>115</v>
      </c>
      <c r="E55" s="12">
        <v>115.4</v>
      </c>
      <c r="F55" s="12">
        <v>105.5</v>
      </c>
      <c r="G55" s="11">
        <f t="shared" si="0"/>
        <v>220.9</v>
      </c>
      <c r="H55" s="13">
        <f t="shared" si="1"/>
        <v>73.63333333333334</v>
      </c>
      <c r="I55" s="11">
        <f>SUMPRODUCT((D55=$D$3:$D$148)*(H55&lt;$H$3:$H$148))+1</f>
        <v>5</v>
      </c>
    </row>
    <row r="56" spans="1:9" s="1" customFormat="1" ht="19.5" customHeight="1">
      <c r="A56" s="11">
        <v>54</v>
      </c>
      <c r="B56" s="11" t="s">
        <v>124</v>
      </c>
      <c r="C56" s="11" t="s">
        <v>125</v>
      </c>
      <c r="D56" s="11" t="s">
        <v>115</v>
      </c>
      <c r="E56" s="12">
        <v>107.8</v>
      </c>
      <c r="F56" s="12">
        <v>113</v>
      </c>
      <c r="G56" s="11">
        <f t="shared" si="0"/>
        <v>220.8</v>
      </c>
      <c r="H56" s="13">
        <f t="shared" si="1"/>
        <v>73.60000000000001</v>
      </c>
      <c r="I56" s="11">
        <f>SUMPRODUCT((D56=$D$3:$D$148)*(H56&lt;$H$3:$H$148))+1</f>
        <v>6</v>
      </c>
    </row>
    <row r="57" spans="1:9" s="1" customFormat="1" ht="19.5" customHeight="1">
      <c r="A57" s="11">
        <v>55</v>
      </c>
      <c r="B57" s="11" t="s">
        <v>126</v>
      </c>
      <c r="C57" s="11" t="s">
        <v>127</v>
      </c>
      <c r="D57" s="11" t="s">
        <v>128</v>
      </c>
      <c r="E57" s="12">
        <v>122</v>
      </c>
      <c r="F57" s="12">
        <v>101.5</v>
      </c>
      <c r="G57" s="11">
        <f t="shared" si="0"/>
        <v>223.5</v>
      </c>
      <c r="H57" s="13">
        <f t="shared" si="1"/>
        <v>74.5</v>
      </c>
      <c r="I57" s="11">
        <f>SUMPRODUCT((D57=$D$3:$D$148)*(H57&lt;$H$3:$H$148))+1</f>
        <v>1</v>
      </c>
    </row>
    <row r="58" spans="1:9" s="1" customFormat="1" ht="19.5" customHeight="1">
      <c r="A58" s="11">
        <v>56</v>
      </c>
      <c r="B58" s="11" t="s">
        <v>129</v>
      </c>
      <c r="C58" s="11" t="s">
        <v>130</v>
      </c>
      <c r="D58" s="11" t="s">
        <v>128</v>
      </c>
      <c r="E58" s="12">
        <v>111.8</v>
      </c>
      <c r="F58" s="12">
        <v>97</v>
      </c>
      <c r="G58" s="11">
        <f t="shared" si="0"/>
        <v>208.8</v>
      </c>
      <c r="H58" s="13">
        <f t="shared" si="1"/>
        <v>69.60000000000001</v>
      </c>
      <c r="I58" s="11">
        <f>SUMPRODUCT((D58=$D$3:$D$148)*(H58&lt;$H$3:$H$148))+1</f>
        <v>2</v>
      </c>
    </row>
    <row r="59" spans="1:9" s="1" customFormat="1" ht="19.5" customHeight="1">
      <c r="A59" s="11">
        <v>57</v>
      </c>
      <c r="B59" s="11" t="s">
        <v>131</v>
      </c>
      <c r="C59" s="11" t="s">
        <v>132</v>
      </c>
      <c r="D59" s="11" t="s">
        <v>128</v>
      </c>
      <c r="E59" s="12">
        <v>108.4</v>
      </c>
      <c r="F59" s="12">
        <v>96</v>
      </c>
      <c r="G59" s="11">
        <f t="shared" si="0"/>
        <v>204.4</v>
      </c>
      <c r="H59" s="13">
        <f t="shared" si="1"/>
        <v>68.13333333333334</v>
      </c>
      <c r="I59" s="11">
        <f>SUMPRODUCT((D59=$D$3:$D$148)*(H59&lt;$H$3:$H$148))+1</f>
        <v>3</v>
      </c>
    </row>
    <row r="60" spans="1:9" s="1" customFormat="1" ht="19.5" customHeight="1">
      <c r="A60" s="11">
        <v>58</v>
      </c>
      <c r="B60" s="11" t="s">
        <v>133</v>
      </c>
      <c r="C60" s="11" t="s">
        <v>134</v>
      </c>
      <c r="D60" s="11" t="s">
        <v>135</v>
      </c>
      <c r="E60" s="12">
        <v>105</v>
      </c>
      <c r="F60" s="12">
        <v>103</v>
      </c>
      <c r="G60" s="11">
        <f t="shared" si="0"/>
        <v>208</v>
      </c>
      <c r="H60" s="13">
        <f t="shared" si="1"/>
        <v>69.33333333333333</v>
      </c>
      <c r="I60" s="11">
        <f>SUMPRODUCT((D60=$D$3:$D$148)*(H60&lt;$H$3:$H$148))+1</f>
        <v>1</v>
      </c>
    </row>
    <row r="61" spans="1:9" s="1" customFormat="1" ht="19.5" customHeight="1">
      <c r="A61" s="11">
        <v>59</v>
      </c>
      <c r="B61" s="11" t="s">
        <v>136</v>
      </c>
      <c r="C61" s="11" t="s">
        <v>137</v>
      </c>
      <c r="D61" s="11" t="s">
        <v>135</v>
      </c>
      <c r="E61" s="12">
        <v>113.2</v>
      </c>
      <c r="F61" s="12">
        <v>91</v>
      </c>
      <c r="G61" s="11">
        <f t="shared" si="0"/>
        <v>204.2</v>
      </c>
      <c r="H61" s="13">
        <f t="shared" si="1"/>
        <v>68.06666666666666</v>
      </c>
      <c r="I61" s="11">
        <f>SUMPRODUCT((D61=$D$3:$D$148)*(H61&lt;$H$3:$H$148))+1</f>
        <v>2</v>
      </c>
    </row>
    <row r="62" spans="1:9" s="1" customFormat="1" ht="19.5" customHeight="1">
      <c r="A62" s="11">
        <v>60</v>
      </c>
      <c r="B62" s="11" t="s">
        <v>138</v>
      </c>
      <c r="C62" s="11" t="s">
        <v>139</v>
      </c>
      <c r="D62" s="11" t="s">
        <v>140</v>
      </c>
      <c r="E62" s="12">
        <v>127.2</v>
      </c>
      <c r="F62" s="12">
        <v>108.5</v>
      </c>
      <c r="G62" s="11">
        <f t="shared" si="0"/>
        <v>235.7</v>
      </c>
      <c r="H62" s="13">
        <f t="shared" si="1"/>
        <v>78.56666666666666</v>
      </c>
      <c r="I62" s="11">
        <f>SUMPRODUCT((D62=$D$3:$D$148)*(H62&lt;$H$3:$H$148))+1</f>
        <v>1</v>
      </c>
    </row>
    <row r="63" spans="1:9" s="1" customFormat="1" ht="19.5" customHeight="1">
      <c r="A63" s="11">
        <v>61</v>
      </c>
      <c r="B63" s="11" t="s">
        <v>141</v>
      </c>
      <c r="C63" s="11" t="s">
        <v>142</v>
      </c>
      <c r="D63" s="11" t="s">
        <v>140</v>
      </c>
      <c r="E63" s="12">
        <v>124.2</v>
      </c>
      <c r="F63" s="12">
        <v>104</v>
      </c>
      <c r="G63" s="11">
        <f t="shared" si="0"/>
        <v>228.2</v>
      </c>
      <c r="H63" s="13">
        <f t="shared" si="1"/>
        <v>76.06666666666666</v>
      </c>
      <c r="I63" s="11">
        <f>SUMPRODUCT((D63=$D$3:$D$148)*(H63&lt;$H$3:$H$148))+1</f>
        <v>2</v>
      </c>
    </row>
    <row r="64" spans="1:9" s="1" customFormat="1" ht="19.5" customHeight="1">
      <c r="A64" s="11">
        <v>62</v>
      </c>
      <c r="B64" s="11" t="s">
        <v>143</v>
      </c>
      <c r="C64" s="11" t="s">
        <v>144</v>
      </c>
      <c r="D64" s="11" t="s">
        <v>140</v>
      </c>
      <c r="E64" s="12">
        <v>116.4</v>
      </c>
      <c r="F64" s="12">
        <v>109</v>
      </c>
      <c r="G64" s="11">
        <f t="shared" si="0"/>
        <v>225.4</v>
      </c>
      <c r="H64" s="13">
        <f t="shared" si="1"/>
        <v>75.13333333333334</v>
      </c>
      <c r="I64" s="11">
        <f>SUMPRODUCT((D64=$D$3:$D$148)*(H64&lt;$H$3:$H$148))+1</f>
        <v>3</v>
      </c>
    </row>
    <row r="65" spans="1:9" s="1" customFormat="1" ht="19.5" customHeight="1">
      <c r="A65" s="11">
        <v>63</v>
      </c>
      <c r="B65" s="11" t="s">
        <v>145</v>
      </c>
      <c r="C65" s="11" t="s">
        <v>146</v>
      </c>
      <c r="D65" s="11" t="s">
        <v>140</v>
      </c>
      <c r="E65" s="12">
        <v>111.4</v>
      </c>
      <c r="F65" s="12">
        <v>112.5</v>
      </c>
      <c r="G65" s="11">
        <f t="shared" si="0"/>
        <v>223.9</v>
      </c>
      <c r="H65" s="13">
        <f t="shared" si="1"/>
        <v>74.63333333333334</v>
      </c>
      <c r="I65" s="11">
        <f>SUMPRODUCT((D65=$D$3:$D$148)*(H65&lt;$H$3:$H$148))+1</f>
        <v>4</v>
      </c>
    </row>
    <row r="66" spans="1:9" s="1" customFormat="1" ht="19.5" customHeight="1">
      <c r="A66" s="11">
        <v>64</v>
      </c>
      <c r="B66" s="11" t="s">
        <v>147</v>
      </c>
      <c r="C66" s="11" t="s">
        <v>148</v>
      </c>
      <c r="D66" s="11" t="s">
        <v>140</v>
      </c>
      <c r="E66" s="12">
        <v>115.2</v>
      </c>
      <c r="F66" s="12">
        <v>102.5</v>
      </c>
      <c r="G66" s="11">
        <f t="shared" si="0"/>
        <v>217.7</v>
      </c>
      <c r="H66" s="13">
        <f t="shared" si="1"/>
        <v>72.56666666666666</v>
      </c>
      <c r="I66" s="11">
        <f>SUMPRODUCT((D66=$D$3:$D$148)*(H66&lt;$H$3:$H$148))+1</f>
        <v>5</v>
      </c>
    </row>
    <row r="67" spans="1:9" s="1" customFormat="1" ht="19.5" customHeight="1">
      <c r="A67" s="11">
        <v>65</v>
      </c>
      <c r="B67" s="11" t="s">
        <v>149</v>
      </c>
      <c r="C67" s="11" t="s">
        <v>150</v>
      </c>
      <c r="D67" s="11" t="s">
        <v>140</v>
      </c>
      <c r="E67" s="12">
        <v>107</v>
      </c>
      <c r="F67" s="12">
        <v>108</v>
      </c>
      <c r="G67" s="11">
        <f aca="true" t="shared" si="2" ref="G67:G130">E67+F67</f>
        <v>215</v>
      </c>
      <c r="H67" s="13">
        <f aca="true" t="shared" si="3" ref="H67:H130">G67/3</f>
        <v>71.66666666666667</v>
      </c>
      <c r="I67" s="11">
        <f>SUMPRODUCT((D67=$D$3:$D$148)*(H67&lt;$H$3:$H$148))+1</f>
        <v>6</v>
      </c>
    </row>
    <row r="68" spans="1:9" s="1" customFormat="1" ht="19.5" customHeight="1">
      <c r="A68" s="11">
        <v>66</v>
      </c>
      <c r="B68" s="11" t="s">
        <v>151</v>
      </c>
      <c r="C68" s="11" t="s">
        <v>152</v>
      </c>
      <c r="D68" s="11" t="s">
        <v>153</v>
      </c>
      <c r="E68" s="12">
        <v>120.8</v>
      </c>
      <c r="F68" s="12">
        <v>110.5</v>
      </c>
      <c r="G68" s="11">
        <f t="shared" si="2"/>
        <v>231.3</v>
      </c>
      <c r="H68" s="13">
        <f t="shared" si="3"/>
        <v>77.10000000000001</v>
      </c>
      <c r="I68" s="11">
        <f>SUMPRODUCT((D68=$D$3:$D$148)*(H68&lt;$H$3:$H$148))+1</f>
        <v>1</v>
      </c>
    </row>
    <row r="69" spans="1:9" s="1" customFormat="1" ht="19.5" customHeight="1">
      <c r="A69" s="11">
        <v>67</v>
      </c>
      <c r="B69" s="11" t="s">
        <v>154</v>
      </c>
      <c r="C69" s="11" t="s">
        <v>155</v>
      </c>
      <c r="D69" s="11" t="s">
        <v>153</v>
      </c>
      <c r="E69" s="12">
        <v>126.8</v>
      </c>
      <c r="F69" s="12">
        <v>97</v>
      </c>
      <c r="G69" s="11">
        <f t="shared" si="2"/>
        <v>223.8</v>
      </c>
      <c r="H69" s="13">
        <f t="shared" si="3"/>
        <v>74.60000000000001</v>
      </c>
      <c r="I69" s="11">
        <f>SUMPRODUCT((D69=$D$3:$D$148)*(H69&lt;$H$3:$H$148))+1</f>
        <v>2</v>
      </c>
    </row>
    <row r="70" spans="1:9" s="1" customFormat="1" ht="19.5" customHeight="1">
      <c r="A70" s="11">
        <v>68</v>
      </c>
      <c r="B70" s="11" t="s">
        <v>156</v>
      </c>
      <c r="C70" s="11" t="s">
        <v>157</v>
      </c>
      <c r="D70" s="11" t="s">
        <v>153</v>
      </c>
      <c r="E70" s="12">
        <v>127.2</v>
      </c>
      <c r="F70" s="12">
        <v>95.5</v>
      </c>
      <c r="G70" s="11">
        <f t="shared" si="2"/>
        <v>222.7</v>
      </c>
      <c r="H70" s="13">
        <f t="shared" si="3"/>
        <v>74.23333333333333</v>
      </c>
      <c r="I70" s="11">
        <f>SUMPRODUCT((D70=$D$3:$D$148)*(H70&lt;$H$3:$H$148))+1</f>
        <v>3</v>
      </c>
    </row>
    <row r="71" spans="1:9" s="1" customFormat="1" ht="19.5" customHeight="1">
      <c r="A71" s="11">
        <v>69</v>
      </c>
      <c r="B71" s="11" t="s">
        <v>158</v>
      </c>
      <c r="C71" s="11" t="s">
        <v>159</v>
      </c>
      <c r="D71" s="11" t="s">
        <v>153</v>
      </c>
      <c r="E71" s="12">
        <v>115.2</v>
      </c>
      <c r="F71" s="12">
        <v>104</v>
      </c>
      <c r="G71" s="11">
        <f t="shared" si="2"/>
        <v>219.2</v>
      </c>
      <c r="H71" s="13">
        <f t="shared" si="3"/>
        <v>73.06666666666666</v>
      </c>
      <c r="I71" s="11">
        <f>SUMPRODUCT((D71=$D$3:$D$148)*(H71&lt;$H$3:$H$148))+1</f>
        <v>4</v>
      </c>
    </row>
    <row r="72" spans="1:9" s="1" customFormat="1" ht="19.5" customHeight="1">
      <c r="A72" s="11">
        <v>70</v>
      </c>
      <c r="B72" s="11" t="s">
        <v>160</v>
      </c>
      <c r="C72" s="11" t="s">
        <v>161</v>
      </c>
      <c r="D72" s="11" t="s">
        <v>153</v>
      </c>
      <c r="E72" s="12">
        <v>116.6</v>
      </c>
      <c r="F72" s="12">
        <v>99</v>
      </c>
      <c r="G72" s="11">
        <f t="shared" si="2"/>
        <v>215.6</v>
      </c>
      <c r="H72" s="13">
        <f t="shared" si="3"/>
        <v>71.86666666666666</v>
      </c>
      <c r="I72" s="11">
        <f>SUMPRODUCT((D72=$D$3:$D$148)*(H72&lt;$H$3:$H$148))+1</f>
        <v>5</v>
      </c>
    </row>
    <row r="73" spans="1:9" s="1" customFormat="1" ht="19.5" customHeight="1">
      <c r="A73" s="11">
        <v>71</v>
      </c>
      <c r="B73" s="11" t="s">
        <v>162</v>
      </c>
      <c r="C73" s="11" t="s">
        <v>163</v>
      </c>
      <c r="D73" s="11" t="s">
        <v>153</v>
      </c>
      <c r="E73" s="12">
        <v>115.6</v>
      </c>
      <c r="F73" s="12">
        <v>99.5</v>
      </c>
      <c r="G73" s="11">
        <f t="shared" si="2"/>
        <v>215.1</v>
      </c>
      <c r="H73" s="13">
        <f t="shared" si="3"/>
        <v>71.7</v>
      </c>
      <c r="I73" s="11">
        <f>SUMPRODUCT((D73=$D$3:$D$148)*(H73&lt;$H$3:$H$148))+1</f>
        <v>6</v>
      </c>
    </row>
    <row r="74" spans="1:9" s="1" customFormat="1" ht="19.5" customHeight="1">
      <c r="A74" s="11">
        <v>72</v>
      </c>
      <c r="B74" s="11" t="s">
        <v>164</v>
      </c>
      <c r="C74" s="11" t="s">
        <v>165</v>
      </c>
      <c r="D74" s="11" t="s">
        <v>166</v>
      </c>
      <c r="E74" s="12">
        <v>123.4</v>
      </c>
      <c r="F74" s="12">
        <v>100</v>
      </c>
      <c r="G74" s="11">
        <f t="shared" si="2"/>
        <v>223.4</v>
      </c>
      <c r="H74" s="13">
        <f t="shared" si="3"/>
        <v>74.46666666666667</v>
      </c>
      <c r="I74" s="11">
        <f>SUMPRODUCT((D74=$D$3:$D$148)*(H74&lt;$H$3:$H$148))+1</f>
        <v>1</v>
      </c>
    </row>
    <row r="75" spans="1:9" s="1" customFormat="1" ht="19.5" customHeight="1">
      <c r="A75" s="11">
        <v>73</v>
      </c>
      <c r="B75" s="11" t="s">
        <v>167</v>
      </c>
      <c r="C75" s="11" t="s">
        <v>168</v>
      </c>
      <c r="D75" s="11" t="s">
        <v>166</v>
      </c>
      <c r="E75" s="12">
        <v>109.2</v>
      </c>
      <c r="F75" s="12">
        <v>111.5</v>
      </c>
      <c r="G75" s="11">
        <f t="shared" si="2"/>
        <v>220.7</v>
      </c>
      <c r="H75" s="13">
        <f t="shared" si="3"/>
        <v>73.56666666666666</v>
      </c>
      <c r="I75" s="11">
        <f>SUMPRODUCT((D75=$D$3:$D$148)*(H75&lt;$H$3:$H$148))+1</f>
        <v>2</v>
      </c>
    </row>
    <row r="76" spans="1:9" s="1" customFormat="1" ht="19.5" customHeight="1">
      <c r="A76" s="11">
        <v>74</v>
      </c>
      <c r="B76" s="11" t="s">
        <v>169</v>
      </c>
      <c r="C76" s="11" t="s">
        <v>170</v>
      </c>
      <c r="D76" s="11" t="s">
        <v>166</v>
      </c>
      <c r="E76" s="12">
        <v>109.2</v>
      </c>
      <c r="F76" s="12">
        <v>109</v>
      </c>
      <c r="G76" s="11">
        <f t="shared" si="2"/>
        <v>218.2</v>
      </c>
      <c r="H76" s="13">
        <f t="shared" si="3"/>
        <v>72.73333333333333</v>
      </c>
      <c r="I76" s="11">
        <f>SUMPRODUCT((D76=$D$3:$D$148)*(H76&lt;$H$3:$H$148))+1</f>
        <v>3</v>
      </c>
    </row>
    <row r="77" spans="1:9" s="1" customFormat="1" ht="19.5" customHeight="1">
      <c r="A77" s="11">
        <v>75</v>
      </c>
      <c r="B77" s="11" t="s">
        <v>171</v>
      </c>
      <c r="C77" s="11" t="s">
        <v>172</v>
      </c>
      <c r="D77" s="11" t="s">
        <v>166</v>
      </c>
      <c r="E77" s="12">
        <v>117.6</v>
      </c>
      <c r="F77" s="12">
        <v>100.5</v>
      </c>
      <c r="G77" s="11">
        <f t="shared" si="2"/>
        <v>218.1</v>
      </c>
      <c r="H77" s="13">
        <f t="shared" si="3"/>
        <v>72.7</v>
      </c>
      <c r="I77" s="11">
        <f>SUMPRODUCT((D77=$D$3:$D$148)*(H77&lt;$H$3:$H$148))+1</f>
        <v>4</v>
      </c>
    </row>
    <row r="78" spans="1:9" s="1" customFormat="1" ht="19.5" customHeight="1">
      <c r="A78" s="11">
        <v>76</v>
      </c>
      <c r="B78" s="11" t="s">
        <v>173</v>
      </c>
      <c r="C78" s="11" t="s">
        <v>174</v>
      </c>
      <c r="D78" s="11" t="s">
        <v>166</v>
      </c>
      <c r="E78" s="12">
        <v>118.4</v>
      </c>
      <c r="F78" s="12">
        <v>98</v>
      </c>
      <c r="G78" s="11">
        <f t="shared" si="2"/>
        <v>216.4</v>
      </c>
      <c r="H78" s="13">
        <f t="shared" si="3"/>
        <v>72.13333333333334</v>
      </c>
      <c r="I78" s="11">
        <f>SUMPRODUCT((D78=$D$3:$D$148)*(H78&lt;$H$3:$H$148))+1</f>
        <v>5</v>
      </c>
    </row>
    <row r="79" spans="1:9" s="1" customFormat="1" ht="19.5" customHeight="1">
      <c r="A79" s="11">
        <v>77</v>
      </c>
      <c r="B79" s="11" t="s">
        <v>175</v>
      </c>
      <c r="C79" s="11" t="s">
        <v>176</v>
      </c>
      <c r="D79" s="11" t="s">
        <v>166</v>
      </c>
      <c r="E79" s="12">
        <v>112.6</v>
      </c>
      <c r="F79" s="12">
        <v>102.5</v>
      </c>
      <c r="G79" s="11">
        <f t="shared" si="2"/>
        <v>215.1</v>
      </c>
      <c r="H79" s="13">
        <f t="shared" si="3"/>
        <v>71.7</v>
      </c>
      <c r="I79" s="11">
        <f>SUMPRODUCT((D79=$D$3:$D$148)*(H79&lt;$H$3:$H$148))+1</f>
        <v>6</v>
      </c>
    </row>
    <row r="80" spans="1:9" s="1" customFormat="1" ht="19.5" customHeight="1">
      <c r="A80" s="11">
        <v>78</v>
      </c>
      <c r="B80" s="11" t="s">
        <v>177</v>
      </c>
      <c r="C80" s="11" t="s">
        <v>178</v>
      </c>
      <c r="D80" s="11" t="s">
        <v>179</v>
      </c>
      <c r="E80" s="12">
        <v>115.8</v>
      </c>
      <c r="F80" s="12">
        <v>100</v>
      </c>
      <c r="G80" s="11">
        <f t="shared" si="2"/>
        <v>215.8</v>
      </c>
      <c r="H80" s="13">
        <f t="shared" si="3"/>
        <v>71.93333333333334</v>
      </c>
      <c r="I80" s="11">
        <f>SUMPRODUCT((D80=$D$3:$D$148)*(H80&lt;$H$3:$H$148))+1</f>
        <v>1</v>
      </c>
    </row>
    <row r="81" spans="1:9" s="1" customFormat="1" ht="19.5" customHeight="1">
      <c r="A81" s="11">
        <v>79</v>
      </c>
      <c r="B81" s="11" t="s">
        <v>180</v>
      </c>
      <c r="C81" s="11" t="s">
        <v>181</v>
      </c>
      <c r="D81" s="11" t="s">
        <v>179</v>
      </c>
      <c r="E81" s="12">
        <v>126</v>
      </c>
      <c r="F81" s="12">
        <v>88</v>
      </c>
      <c r="G81" s="11">
        <f t="shared" si="2"/>
        <v>214</v>
      </c>
      <c r="H81" s="13">
        <f t="shared" si="3"/>
        <v>71.33333333333333</v>
      </c>
      <c r="I81" s="11">
        <f>SUMPRODUCT((D81=$D$3:$D$148)*(H81&lt;$H$3:$H$148))+1</f>
        <v>2</v>
      </c>
    </row>
    <row r="82" spans="1:9" s="1" customFormat="1" ht="19.5" customHeight="1">
      <c r="A82" s="11">
        <v>80</v>
      </c>
      <c r="B82" s="11" t="s">
        <v>182</v>
      </c>
      <c r="C82" s="11" t="s">
        <v>183</v>
      </c>
      <c r="D82" s="11" t="s">
        <v>179</v>
      </c>
      <c r="E82" s="12">
        <v>109.6</v>
      </c>
      <c r="F82" s="12">
        <v>102.5</v>
      </c>
      <c r="G82" s="11">
        <f t="shared" si="2"/>
        <v>212.1</v>
      </c>
      <c r="H82" s="13">
        <f t="shared" si="3"/>
        <v>70.7</v>
      </c>
      <c r="I82" s="11">
        <f>SUMPRODUCT((D82=$D$3:$D$148)*(H82&lt;$H$3:$H$148))+1</f>
        <v>3</v>
      </c>
    </row>
    <row r="83" spans="1:9" s="1" customFormat="1" ht="19.5" customHeight="1">
      <c r="A83" s="11">
        <v>81</v>
      </c>
      <c r="B83" s="11" t="s">
        <v>184</v>
      </c>
      <c r="C83" s="11" t="s">
        <v>185</v>
      </c>
      <c r="D83" s="11" t="s">
        <v>179</v>
      </c>
      <c r="E83" s="12">
        <v>104.8</v>
      </c>
      <c r="F83" s="12">
        <v>105</v>
      </c>
      <c r="G83" s="11">
        <f t="shared" si="2"/>
        <v>209.8</v>
      </c>
      <c r="H83" s="13">
        <f t="shared" si="3"/>
        <v>69.93333333333334</v>
      </c>
      <c r="I83" s="11">
        <f>SUMPRODUCT((D83=$D$3:$D$148)*(H83&lt;$H$3:$H$148))+1</f>
        <v>4</v>
      </c>
    </row>
    <row r="84" spans="1:9" s="1" customFormat="1" ht="19.5" customHeight="1">
      <c r="A84" s="11">
        <v>82</v>
      </c>
      <c r="B84" s="11" t="s">
        <v>186</v>
      </c>
      <c r="C84" s="11" t="s">
        <v>187</v>
      </c>
      <c r="D84" s="11" t="s">
        <v>179</v>
      </c>
      <c r="E84" s="12">
        <v>111.2</v>
      </c>
      <c r="F84" s="12">
        <v>94.5</v>
      </c>
      <c r="G84" s="11">
        <f t="shared" si="2"/>
        <v>205.7</v>
      </c>
      <c r="H84" s="13">
        <f t="shared" si="3"/>
        <v>68.56666666666666</v>
      </c>
      <c r="I84" s="11">
        <f>SUMPRODUCT((D84=$D$3:$D$148)*(H84&lt;$H$3:$H$148))+1</f>
        <v>5</v>
      </c>
    </row>
    <row r="85" spans="1:9" s="1" customFormat="1" ht="19.5" customHeight="1">
      <c r="A85" s="11">
        <v>83</v>
      </c>
      <c r="B85" s="11" t="s">
        <v>188</v>
      </c>
      <c r="C85" s="11" t="s">
        <v>189</v>
      </c>
      <c r="D85" s="11" t="s">
        <v>179</v>
      </c>
      <c r="E85" s="12">
        <v>103</v>
      </c>
      <c r="F85" s="12">
        <v>102.5</v>
      </c>
      <c r="G85" s="11">
        <f t="shared" si="2"/>
        <v>205.5</v>
      </c>
      <c r="H85" s="13">
        <f t="shared" si="3"/>
        <v>68.5</v>
      </c>
      <c r="I85" s="11">
        <f>SUMPRODUCT((D85=$D$3:$D$148)*(H85&lt;$H$3:$H$148))+1</f>
        <v>6</v>
      </c>
    </row>
    <row r="86" spans="1:9" s="1" customFormat="1" ht="19.5" customHeight="1">
      <c r="A86" s="11">
        <v>84</v>
      </c>
      <c r="B86" s="11" t="s">
        <v>190</v>
      </c>
      <c r="C86" s="11" t="s">
        <v>191</v>
      </c>
      <c r="D86" s="11" t="s">
        <v>192</v>
      </c>
      <c r="E86" s="12">
        <v>123</v>
      </c>
      <c r="F86" s="12">
        <v>101</v>
      </c>
      <c r="G86" s="11">
        <f t="shared" si="2"/>
        <v>224</v>
      </c>
      <c r="H86" s="13">
        <f t="shared" si="3"/>
        <v>74.66666666666667</v>
      </c>
      <c r="I86" s="11">
        <f>SUMPRODUCT((D86=$D$3:$D$148)*(H86&lt;$H$3:$H$148))+1</f>
        <v>1</v>
      </c>
    </row>
    <row r="87" spans="1:9" s="1" customFormat="1" ht="19.5" customHeight="1">
      <c r="A87" s="11">
        <v>85</v>
      </c>
      <c r="B87" s="11" t="s">
        <v>193</v>
      </c>
      <c r="C87" s="11" t="s">
        <v>194</v>
      </c>
      <c r="D87" s="11" t="s">
        <v>192</v>
      </c>
      <c r="E87" s="12">
        <v>118.6</v>
      </c>
      <c r="F87" s="12">
        <v>102.5</v>
      </c>
      <c r="G87" s="11">
        <f t="shared" si="2"/>
        <v>221.1</v>
      </c>
      <c r="H87" s="13">
        <f t="shared" si="3"/>
        <v>73.7</v>
      </c>
      <c r="I87" s="11">
        <f>SUMPRODUCT((D87=$D$3:$D$148)*(H87&lt;$H$3:$H$148))+1</f>
        <v>2</v>
      </c>
    </row>
    <row r="88" spans="1:9" s="1" customFormat="1" ht="19.5" customHeight="1">
      <c r="A88" s="11">
        <v>86</v>
      </c>
      <c r="B88" s="11" t="s">
        <v>195</v>
      </c>
      <c r="C88" s="11" t="s">
        <v>196</v>
      </c>
      <c r="D88" s="11" t="s">
        <v>192</v>
      </c>
      <c r="E88" s="12">
        <v>114.6</v>
      </c>
      <c r="F88" s="12">
        <v>101</v>
      </c>
      <c r="G88" s="11">
        <f t="shared" si="2"/>
        <v>215.6</v>
      </c>
      <c r="H88" s="13">
        <f t="shared" si="3"/>
        <v>71.86666666666666</v>
      </c>
      <c r="I88" s="11">
        <f>SUMPRODUCT((D88=$D$3:$D$148)*(H88&lt;$H$3:$H$148))+1</f>
        <v>3</v>
      </c>
    </row>
    <row r="89" spans="1:9" s="1" customFormat="1" ht="19.5" customHeight="1">
      <c r="A89" s="11">
        <v>87</v>
      </c>
      <c r="B89" s="11" t="s">
        <v>197</v>
      </c>
      <c r="C89" s="11" t="s">
        <v>198</v>
      </c>
      <c r="D89" s="11" t="s">
        <v>192</v>
      </c>
      <c r="E89" s="12">
        <v>105.8</v>
      </c>
      <c r="F89" s="12">
        <v>107</v>
      </c>
      <c r="G89" s="11">
        <f t="shared" si="2"/>
        <v>212.8</v>
      </c>
      <c r="H89" s="13">
        <f t="shared" si="3"/>
        <v>70.93333333333334</v>
      </c>
      <c r="I89" s="11">
        <f>SUMPRODUCT((D89=$D$3:$D$148)*(H89&lt;$H$3:$H$148))+1</f>
        <v>4</v>
      </c>
    </row>
    <row r="90" spans="1:9" s="1" customFormat="1" ht="19.5" customHeight="1">
      <c r="A90" s="11">
        <v>88</v>
      </c>
      <c r="B90" s="11" t="s">
        <v>199</v>
      </c>
      <c r="C90" s="11" t="s">
        <v>200</v>
      </c>
      <c r="D90" s="11" t="s">
        <v>192</v>
      </c>
      <c r="E90" s="12">
        <v>103.8</v>
      </c>
      <c r="F90" s="12">
        <v>105</v>
      </c>
      <c r="G90" s="11">
        <f t="shared" si="2"/>
        <v>208.8</v>
      </c>
      <c r="H90" s="13">
        <f t="shared" si="3"/>
        <v>69.60000000000001</v>
      </c>
      <c r="I90" s="11">
        <f>SUMPRODUCT((D90=$D$3:$D$148)*(H90&lt;$H$3:$H$148))+1</f>
        <v>5</v>
      </c>
    </row>
    <row r="91" spans="1:9" s="1" customFormat="1" ht="19.5" customHeight="1">
      <c r="A91" s="11">
        <v>89</v>
      </c>
      <c r="B91" s="11" t="s">
        <v>201</v>
      </c>
      <c r="C91" s="11" t="s">
        <v>202</v>
      </c>
      <c r="D91" s="11" t="s">
        <v>192</v>
      </c>
      <c r="E91" s="12">
        <v>108.6</v>
      </c>
      <c r="F91" s="12">
        <v>95.5</v>
      </c>
      <c r="G91" s="11">
        <f t="shared" si="2"/>
        <v>204.1</v>
      </c>
      <c r="H91" s="13">
        <f t="shared" si="3"/>
        <v>68.03333333333333</v>
      </c>
      <c r="I91" s="11">
        <f>SUMPRODUCT((D91=$D$3:$D$148)*(H91&lt;$H$3:$H$148))+1</f>
        <v>6</v>
      </c>
    </row>
    <row r="92" spans="1:9" s="1" customFormat="1" ht="19.5" customHeight="1">
      <c r="A92" s="11">
        <v>90</v>
      </c>
      <c r="B92" s="11" t="s">
        <v>203</v>
      </c>
      <c r="C92" s="11" t="s">
        <v>204</v>
      </c>
      <c r="D92" s="11" t="s">
        <v>205</v>
      </c>
      <c r="E92" s="12">
        <v>111.8</v>
      </c>
      <c r="F92" s="12">
        <v>106.5</v>
      </c>
      <c r="G92" s="11">
        <f t="shared" si="2"/>
        <v>218.3</v>
      </c>
      <c r="H92" s="13">
        <f t="shared" si="3"/>
        <v>72.76666666666667</v>
      </c>
      <c r="I92" s="11">
        <f>SUMPRODUCT((D92=$D$3:$D$148)*(H92&lt;$H$3:$H$148))+1</f>
        <v>1</v>
      </c>
    </row>
    <row r="93" spans="1:9" s="1" customFormat="1" ht="19.5" customHeight="1">
      <c r="A93" s="11">
        <v>91</v>
      </c>
      <c r="B93" s="11" t="s">
        <v>206</v>
      </c>
      <c r="C93" s="11" t="s">
        <v>207</v>
      </c>
      <c r="D93" s="11" t="s">
        <v>205</v>
      </c>
      <c r="E93" s="12">
        <v>107.6</v>
      </c>
      <c r="F93" s="12">
        <v>104</v>
      </c>
      <c r="G93" s="11">
        <f t="shared" si="2"/>
        <v>211.6</v>
      </c>
      <c r="H93" s="13">
        <f t="shared" si="3"/>
        <v>70.53333333333333</v>
      </c>
      <c r="I93" s="11">
        <f>SUMPRODUCT((D93=$D$3:$D$148)*(H93&lt;$H$3:$H$148))+1</f>
        <v>2</v>
      </c>
    </row>
    <row r="94" spans="1:9" s="1" customFormat="1" ht="19.5" customHeight="1">
      <c r="A94" s="11">
        <v>92</v>
      </c>
      <c r="B94" s="11" t="s">
        <v>208</v>
      </c>
      <c r="C94" s="11" t="s">
        <v>209</v>
      </c>
      <c r="D94" s="11" t="s">
        <v>205</v>
      </c>
      <c r="E94" s="12">
        <v>118.8</v>
      </c>
      <c r="F94" s="12">
        <v>91</v>
      </c>
      <c r="G94" s="11">
        <f t="shared" si="2"/>
        <v>209.8</v>
      </c>
      <c r="H94" s="13">
        <f t="shared" si="3"/>
        <v>69.93333333333334</v>
      </c>
      <c r="I94" s="11">
        <f>SUMPRODUCT((D94=$D$3:$D$148)*(H94&lt;$H$3:$H$148))+1</f>
        <v>3</v>
      </c>
    </row>
    <row r="95" spans="1:9" s="1" customFormat="1" ht="19.5" customHeight="1">
      <c r="A95" s="11">
        <v>93</v>
      </c>
      <c r="B95" s="11" t="s">
        <v>210</v>
      </c>
      <c r="C95" s="11" t="s">
        <v>211</v>
      </c>
      <c r="D95" s="11" t="s">
        <v>205</v>
      </c>
      <c r="E95" s="12">
        <v>110.2</v>
      </c>
      <c r="F95" s="12">
        <v>97</v>
      </c>
      <c r="G95" s="11">
        <f t="shared" si="2"/>
        <v>207.2</v>
      </c>
      <c r="H95" s="13">
        <f t="shared" si="3"/>
        <v>69.06666666666666</v>
      </c>
      <c r="I95" s="11">
        <f>SUMPRODUCT((D95=$D$3:$D$148)*(H95&lt;$H$3:$H$148))+1</f>
        <v>4</v>
      </c>
    </row>
    <row r="96" spans="1:9" s="1" customFormat="1" ht="19.5" customHeight="1">
      <c r="A96" s="11">
        <v>94</v>
      </c>
      <c r="B96" s="11" t="s">
        <v>212</v>
      </c>
      <c r="C96" s="11" t="s">
        <v>213</v>
      </c>
      <c r="D96" s="11" t="s">
        <v>205</v>
      </c>
      <c r="E96" s="12">
        <v>100.8</v>
      </c>
      <c r="F96" s="12">
        <v>101</v>
      </c>
      <c r="G96" s="11">
        <f t="shared" si="2"/>
        <v>201.8</v>
      </c>
      <c r="H96" s="13">
        <f t="shared" si="3"/>
        <v>67.26666666666667</v>
      </c>
      <c r="I96" s="11">
        <f>SUMPRODUCT((D96=$D$3:$D$148)*(H96&lt;$H$3:$H$148))+1</f>
        <v>5</v>
      </c>
    </row>
    <row r="97" spans="1:9" s="1" customFormat="1" ht="19.5" customHeight="1">
      <c r="A97" s="11">
        <v>95</v>
      </c>
      <c r="B97" s="11" t="s">
        <v>214</v>
      </c>
      <c r="C97" s="11" t="s">
        <v>215</v>
      </c>
      <c r="D97" s="11" t="s">
        <v>205</v>
      </c>
      <c r="E97" s="12">
        <v>103.8</v>
      </c>
      <c r="F97" s="12">
        <v>92</v>
      </c>
      <c r="G97" s="11">
        <f t="shared" si="2"/>
        <v>195.8</v>
      </c>
      <c r="H97" s="13">
        <f t="shared" si="3"/>
        <v>65.26666666666667</v>
      </c>
      <c r="I97" s="11">
        <f>SUMPRODUCT((D97=$D$3:$D$148)*(H97&lt;$H$3:$H$148))+1</f>
        <v>6</v>
      </c>
    </row>
    <row r="98" spans="1:9" s="1" customFormat="1" ht="19.5" customHeight="1">
      <c r="A98" s="11">
        <v>96</v>
      </c>
      <c r="B98" s="11" t="s">
        <v>216</v>
      </c>
      <c r="C98" s="11" t="s">
        <v>217</v>
      </c>
      <c r="D98" s="11" t="s">
        <v>218</v>
      </c>
      <c r="E98" s="12">
        <v>110.4</v>
      </c>
      <c r="F98" s="12">
        <v>106.5</v>
      </c>
      <c r="G98" s="11">
        <f t="shared" si="2"/>
        <v>216.9</v>
      </c>
      <c r="H98" s="13">
        <f t="shared" si="3"/>
        <v>72.3</v>
      </c>
      <c r="I98" s="11">
        <f>SUMPRODUCT((D98=$D$3:$D$148)*(H98&lt;$H$3:$H$148))+1</f>
        <v>1</v>
      </c>
    </row>
    <row r="99" spans="1:9" s="1" customFormat="1" ht="19.5" customHeight="1">
      <c r="A99" s="11">
        <v>97</v>
      </c>
      <c r="B99" s="11" t="s">
        <v>219</v>
      </c>
      <c r="C99" s="11" t="s">
        <v>220</v>
      </c>
      <c r="D99" s="11" t="s">
        <v>218</v>
      </c>
      <c r="E99" s="12">
        <v>106.2</v>
      </c>
      <c r="F99" s="12">
        <v>103.5</v>
      </c>
      <c r="G99" s="11">
        <f t="shared" si="2"/>
        <v>209.7</v>
      </c>
      <c r="H99" s="13">
        <f t="shared" si="3"/>
        <v>69.89999999999999</v>
      </c>
      <c r="I99" s="11">
        <f>SUMPRODUCT((D99=$D$3:$D$148)*(H99&lt;$H$3:$H$148))+1</f>
        <v>2</v>
      </c>
    </row>
    <row r="100" spans="1:9" s="1" customFormat="1" ht="19.5" customHeight="1">
      <c r="A100" s="11">
        <v>98</v>
      </c>
      <c r="B100" s="11" t="s">
        <v>221</v>
      </c>
      <c r="C100" s="11" t="s">
        <v>222</v>
      </c>
      <c r="D100" s="11" t="s">
        <v>218</v>
      </c>
      <c r="E100" s="12">
        <v>103.8</v>
      </c>
      <c r="F100" s="12">
        <v>104.5</v>
      </c>
      <c r="G100" s="11">
        <f t="shared" si="2"/>
        <v>208.3</v>
      </c>
      <c r="H100" s="13">
        <f t="shared" si="3"/>
        <v>69.43333333333334</v>
      </c>
      <c r="I100" s="11">
        <f>SUMPRODUCT((D100=$D$3:$D$148)*(H100&lt;$H$3:$H$148))+1</f>
        <v>3</v>
      </c>
    </row>
    <row r="101" spans="1:9" s="1" customFormat="1" ht="19.5" customHeight="1">
      <c r="A101" s="11">
        <v>99</v>
      </c>
      <c r="B101" s="11" t="s">
        <v>223</v>
      </c>
      <c r="C101" s="11" t="s">
        <v>224</v>
      </c>
      <c r="D101" s="11" t="s">
        <v>218</v>
      </c>
      <c r="E101" s="12">
        <v>112.4</v>
      </c>
      <c r="F101" s="12">
        <v>92.5</v>
      </c>
      <c r="G101" s="11">
        <f t="shared" si="2"/>
        <v>204.9</v>
      </c>
      <c r="H101" s="13">
        <f t="shared" si="3"/>
        <v>68.3</v>
      </c>
      <c r="I101" s="11">
        <f>SUMPRODUCT((D101=$D$3:$D$148)*(H101&lt;$H$3:$H$148))+1</f>
        <v>4</v>
      </c>
    </row>
    <row r="102" spans="1:9" s="1" customFormat="1" ht="19.5" customHeight="1">
      <c r="A102" s="11">
        <v>100</v>
      </c>
      <c r="B102" s="11" t="s">
        <v>225</v>
      </c>
      <c r="C102" s="11" t="s">
        <v>226</v>
      </c>
      <c r="D102" s="11" t="s">
        <v>218</v>
      </c>
      <c r="E102" s="12">
        <v>115.4</v>
      </c>
      <c r="F102" s="12">
        <v>84.5</v>
      </c>
      <c r="G102" s="11">
        <f t="shared" si="2"/>
        <v>199.9</v>
      </c>
      <c r="H102" s="13">
        <f t="shared" si="3"/>
        <v>66.63333333333334</v>
      </c>
      <c r="I102" s="11">
        <f>SUMPRODUCT((D102=$D$3:$D$148)*(H102&lt;$H$3:$H$148))+1</f>
        <v>5</v>
      </c>
    </row>
    <row r="103" spans="1:9" s="1" customFormat="1" ht="19.5" customHeight="1">
      <c r="A103" s="11">
        <v>101</v>
      </c>
      <c r="B103" s="11" t="s">
        <v>227</v>
      </c>
      <c r="C103" s="11" t="s">
        <v>228</v>
      </c>
      <c r="D103" s="11" t="s">
        <v>218</v>
      </c>
      <c r="E103" s="12">
        <v>113</v>
      </c>
      <c r="F103" s="12">
        <v>84</v>
      </c>
      <c r="G103" s="11">
        <f t="shared" si="2"/>
        <v>197</v>
      </c>
      <c r="H103" s="13">
        <f t="shared" si="3"/>
        <v>65.66666666666667</v>
      </c>
      <c r="I103" s="11">
        <f>SUMPRODUCT((D103=$D$3:$D$148)*(H103&lt;$H$3:$H$148))+1</f>
        <v>6</v>
      </c>
    </row>
    <row r="104" spans="1:9" s="1" customFormat="1" ht="19.5" customHeight="1">
      <c r="A104" s="11">
        <v>102</v>
      </c>
      <c r="B104" s="11" t="s">
        <v>229</v>
      </c>
      <c r="C104" s="11" t="s">
        <v>230</v>
      </c>
      <c r="D104" s="11" t="s">
        <v>231</v>
      </c>
      <c r="E104" s="12">
        <v>125</v>
      </c>
      <c r="F104" s="12">
        <v>103.5</v>
      </c>
      <c r="G104" s="11">
        <f t="shared" si="2"/>
        <v>228.5</v>
      </c>
      <c r="H104" s="13">
        <f t="shared" si="3"/>
        <v>76.16666666666667</v>
      </c>
      <c r="I104" s="11">
        <f>SUMPRODUCT((D104=$D$3:$D$148)*(H104&lt;$H$3:$H$148))+1</f>
        <v>1</v>
      </c>
    </row>
    <row r="105" spans="1:9" s="1" customFormat="1" ht="19.5" customHeight="1">
      <c r="A105" s="11">
        <v>103</v>
      </c>
      <c r="B105" s="11" t="s">
        <v>232</v>
      </c>
      <c r="C105" s="11" t="s">
        <v>233</v>
      </c>
      <c r="D105" s="11" t="s">
        <v>231</v>
      </c>
      <c r="E105" s="12">
        <v>114</v>
      </c>
      <c r="F105" s="12">
        <v>109</v>
      </c>
      <c r="G105" s="11">
        <f t="shared" si="2"/>
        <v>223</v>
      </c>
      <c r="H105" s="13">
        <f t="shared" si="3"/>
        <v>74.33333333333333</v>
      </c>
      <c r="I105" s="11">
        <f>SUMPRODUCT((D105=$D$3:$D$148)*(H105&lt;$H$3:$H$148))+1</f>
        <v>2</v>
      </c>
    </row>
    <row r="106" spans="1:9" s="1" customFormat="1" ht="19.5" customHeight="1">
      <c r="A106" s="11">
        <v>104</v>
      </c>
      <c r="B106" s="11" t="s">
        <v>234</v>
      </c>
      <c r="C106" s="11" t="s">
        <v>235</v>
      </c>
      <c r="D106" s="11" t="s">
        <v>231</v>
      </c>
      <c r="E106" s="12">
        <v>121.6</v>
      </c>
      <c r="F106" s="12">
        <v>101</v>
      </c>
      <c r="G106" s="11">
        <f t="shared" si="2"/>
        <v>222.6</v>
      </c>
      <c r="H106" s="13">
        <f t="shared" si="3"/>
        <v>74.2</v>
      </c>
      <c r="I106" s="11">
        <f>SUMPRODUCT((D106=$D$3:$D$148)*(H106&lt;$H$3:$H$148))+1</f>
        <v>3</v>
      </c>
    </row>
    <row r="107" spans="1:9" s="1" customFormat="1" ht="19.5" customHeight="1">
      <c r="A107" s="11">
        <v>105</v>
      </c>
      <c r="B107" s="11" t="s">
        <v>236</v>
      </c>
      <c r="C107" s="11" t="s">
        <v>237</v>
      </c>
      <c r="D107" s="11" t="s">
        <v>231</v>
      </c>
      <c r="E107" s="12">
        <v>121.8</v>
      </c>
      <c r="F107" s="12">
        <v>100.5</v>
      </c>
      <c r="G107" s="11">
        <f t="shared" si="2"/>
        <v>222.3</v>
      </c>
      <c r="H107" s="13">
        <f t="shared" si="3"/>
        <v>74.10000000000001</v>
      </c>
      <c r="I107" s="11">
        <f>SUMPRODUCT((D107=$D$3:$D$148)*(H107&lt;$H$3:$H$148))+1</f>
        <v>4</v>
      </c>
    </row>
    <row r="108" spans="1:9" s="1" customFormat="1" ht="19.5" customHeight="1">
      <c r="A108" s="11">
        <v>106</v>
      </c>
      <c r="B108" s="11" t="s">
        <v>238</v>
      </c>
      <c r="C108" s="11" t="s">
        <v>239</v>
      </c>
      <c r="D108" s="11" t="s">
        <v>231</v>
      </c>
      <c r="E108" s="12">
        <v>112.4</v>
      </c>
      <c r="F108" s="12">
        <v>107.5</v>
      </c>
      <c r="G108" s="11">
        <f t="shared" si="2"/>
        <v>219.9</v>
      </c>
      <c r="H108" s="13">
        <f t="shared" si="3"/>
        <v>73.3</v>
      </c>
      <c r="I108" s="11">
        <f>SUMPRODUCT((D108=$D$3:$D$148)*(H108&lt;$H$3:$H$148))+1</f>
        <v>5</v>
      </c>
    </row>
    <row r="109" spans="1:9" s="1" customFormat="1" ht="19.5" customHeight="1">
      <c r="A109" s="11">
        <v>107</v>
      </c>
      <c r="B109" s="11" t="s">
        <v>240</v>
      </c>
      <c r="C109" s="11" t="s">
        <v>241</v>
      </c>
      <c r="D109" s="11" t="s">
        <v>231</v>
      </c>
      <c r="E109" s="12">
        <v>112.6</v>
      </c>
      <c r="F109" s="12">
        <v>107</v>
      </c>
      <c r="G109" s="11">
        <f t="shared" si="2"/>
        <v>219.6</v>
      </c>
      <c r="H109" s="13">
        <f t="shared" si="3"/>
        <v>73.2</v>
      </c>
      <c r="I109" s="11">
        <f>SUMPRODUCT((D109=$D$3:$D$148)*(H109&lt;$H$3:$H$148))+1</f>
        <v>6</v>
      </c>
    </row>
    <row r="110" spans="1:9" s="1" customFormat="1" ht="19.5" customHeight="1">
      <c r="A110" s="11">
        <v>108</v>
      </c>
      <c r="B110" s="11" t="s">
        <v>242</v>
      </c>
      <c r="C110" s="11" t="s">
        <v>243</v>
      </c>
      <c r="D110" s="11" t="s">
        <v>231</v>
      </c>
      <c r="E110" s="12">
        <v>116.6</v>
      </c>
      <c r="F110" s="12">
        <v>102.5</v>
      </c>
      <c r="G110" s="11">
        <f t="shared" si="2"/>
        <v>219.1</v>
      </c>
      <c r="H110" s="13">
        <f t="shared" si="3"/>
        <v>73.03333333333333</v>
      </c>
      <c r="I110" s="11">
        <f>SUMPRODUCT((D110=$D$3:$D$148)*(H110&lt;$H$3:$H$148))+1</f>
        <v>7</v>
      </c>
    </row>
    <row r="111" spans="1:9" s="1" customFormat="1" ht="19.5" customHeight="1">
      <c r="A111" s="11">
        <v>109</v>
      </c>
      <c r="B111" s="11" t="s">
        <v>244</v>
      </c>
      <c r="C111" s="11" t="s">
        <v>245</v>
      </c>
      <c r="D111" s="11" t="s">
        <v>231</v>
      </c>
      <c r="E111" s="12">
        <v>104.2</v>
      </c>
      <c r="F111" s="12">
        <v>111.5</v>
      </c>
      <c r="G111" s="11">
        <f t="shared" si="2"/>
        <v>215.7</v>
      </c>
      <c r="H111" s="13">
        <f t="shared" si="3"/>
        <v>71.89999999999999</v>
      </c>
      <c r="I111" s="11">
        <f>SUMPRODUCT((D111=$D$3:$D$148)*(H111&lt;$H$3:$H$148))+1</f>
        <v>8</v>
      </c>
    </row>
    <row r="112" spans="1:9" s="1" customFormat="1" ht="19.5" customHeight="1">
      <c r="A112" s="11">
        <v>110</v>
      </c>
      <c r="B112" s="11" t="s">
        <v>246</v>
      </c>
      <c r="C112" s="11" t="s">
        <v>247</v>
      </c>
      <c r="D112" s="11" t="s">
        <v>231</v>
      </c>
      <c r="E112" s="12">
        <v>106.8</v>
      </c>
      <c r="F112" s="12">
        <v>106.5</v>
      </c>
      <c r="G112" s="11">
        <f t="shared" si="2"/>
        <v>213.3</v>
      </c>
      <c r="H112" s="13">
        <f t="shared" si="3"/>
        <v>71.10000000000001</v>
      </c>
      <c r="I112" s="11">
        <f>SUMPRODUCT((D112=$D$3:$D$148)*(H112&lt;$H$3:$H$148))+1</f>
        <v>9</v>
      </c>
    </row>
    <row r="113" spans="1:9" s="1" customFormat="1" ht="19.5" customHeight="1">
      <c r="A113" s="11">
        <v>111</v>
      </c>
      <c r="B113" s="11" t="s">
        <v>248</v>
      </c>
      <c r="C113" s="11" t="s">
        <v>249</v>
      </c>
      <c r="D113" s="11" t="s">
        <v>231</v>
      </c>
      <c r="E113" s="12">
        <v>108</v>
      </c>
      <c r="F113" s="12">
        <v>101.5</v>
      </c>
      <c r="G113" s="11">
        <f t="shared" si="2"/>
        <v>209.5</v>
      </c>
      <c r="H113" s="13">
        <f t="shared" si="3"/>
        <v>69.83333333333333</v>
      </c>
      <c r="I113" s="11">
        <f>SUMPRODUCT((D113=$D$3:$D$148)*(H113&lt;$H$3:$H$148))+1</f>
        <v>10</v>
      </c>
    </row>
    <row r="114" spans="1:9" s="1" customFormat="1" ht="19.5" customHeight="1">
      <c r="A114" s="11">
        <v>112</v>
      </c>
      <c r="B114" s="11" t="s">
        <v>250</v>
      </c>
      <c r="C114" s="11" t="s">
        <v>251</v>
      </c>
      <c r="D114" s="11" t="s">
        <v>231</v>
      </c>
      <c r="E114" s="12">
        <v>115.6</v>
      </c>
      <c r="F114" s="12">
        <v>92</v>
      </c>
      <c r="G114" s="11">
        <f t="shared" si="2"/>
        <v>207.6</v>
      </c>
      <c r="H114" s="13">
        <f t="shared" si="3"/>
        <v>69.2</v>
      </c>
      <c r="I114" s="11">
        <f>SUMPRODUCT((D114=$D$3:$D$148)*(H114&lt;$H$3:$H$148))+1</f>
        <v>11</v>
      </c>
    </row>
    <row r="115" spans="1:9" s="1" customFormat="1" ht="19.5" customHeight="1">
      <c r="A115" s="11">
        <v>113</v>
      </c>
      <c r="B115" s="11" t="s">
        <v>252</v>
      </c>
      <c r="C115" s="11" t="s">
        <v>253</v>
      </c>
      <c r="D115" s="11" t="s">
        <v>231</v>
      </c>
      <c r="E115" s="12">
        <v>99.6</v>
      </c>
      <c r="F115" s="12">
        <v>106.5</v>
      </c>
      <c r="G115" s="11">
        <f t="shared" si="2"/>
        <v>206.1</v>
      </c>
      <c r="H115" s="13">
        <f t="shared" si="3"/>
        <v>68.7</v>
      </c>
      <c r="I115" s="11">
        <f>SUMPRODUCT((D115=$D$3:$D$148)*(H115&lt;$H$3:$H$148))+1</f>
        <v>12</v>
      </c>
    </row>
    <row r="116" spans="1:9" s="1" customFormat="1" ht="19.5" customHeight="1">
      <c r="A116" s="11">
        <v>114</v>
      </c>
      <c r="B116" s="11" t="s">
        <v>254</v>
      </c>
      <c r="C116" s="11" t="s">
        <v>255</v>
      </c>
      <c r="D116" s="11" t="s">
        <v>231</v>
      </c>
      <c r="E116" s="12">
        <v>92.8</v>
      </c>
      <c r="F116" s="12">
        <v>112.5</v>
      </c>
      <c r="G116" s="11">
        <f t="shared" si="2"/>
        <v>205.3</v>
      </c>
      <c r="H116" s="13">
        <f t="shared" si="3"/>
        <v>68.43333333333334</v>
      </c>
      <c r="I116" s="11">
        <f>SUMPRODUCT((D116=$D$3:$D$148)*(H116&lt;$H$3:$H$148))+1</f>
        <v>13</v>
      </c>
    </row>
    <row r="117" spans="1:9" s="1" customFormat="1" ht="19.5" customHeight="1">
      <c r="A117" s="11">
        <v>115</v>
      </c>
      <c r="B117" s="11" t="s">
        <v>256</v>
      </c>
      <c r="C117" s="11" t="s">
        <v>257</v>
      </c>
      <c r="D117" s="11" t="s">
        <v>231</v>
      </c>
      <c r="E117" s="12">
        <v>113.6</v>
      </c>
      <c r="F117" s="12">
        <v>91</v>
      </c>
      <c r="G117" s="11">
        <f t="shared" si="2"/>
        <v>204.6</v>
      </c>
      <c r="H117" s="13">
        <f t="shared" si="3"/>
        <v>68.2</v>
      </c>
      <c r="I117" s="11">
        <f>SUMPRODUCT((D117=$D$3:$D$148)*(H117&lt;$H$3:$H$148))+1</f>
        <v>14</v>
      </c>
    </row>
    <row r="118" spans="1:9" s="1" customFormat="1" ht="19.5" customHeight="1">
      <c r="A118" s="11">
        <v>116</v>
      </c>
      <c r="B118" s="11" t="s">
        <v>258</v>
      </c>
      <c r="C118" s="11" t="s">
        <v>259</v>
      </c>
      <c r="D118" s="11" t="s">
        <v>231</v>
      </c>
      <c r="E118" s="12">
        <v>96.6</v>
      </c>
      <c r="F118" s="12">
        <v>106</v>
      </c>
      <c r="G118" s="11">
        <f t="shared" si="2"/>
        <v>202.6</v>
      </c>
      <c r="H118" s="13">
        <f t="shared" si="3"/>
        <v>67.53333333333333</v>
      </c>
      <c r="I118" s="11">
        <f>SUMPRODUCT((D118=$D$3:$D$148)*(H118&lt;$H$3:$H$148))+1</f>
        <v>15</v>
      </c>
    </row>
    <row r="119" spans="1:9" s="1" customFormat="1" ht="19.5" customHeight="1">
      <c r="A119" s="11">
        <v>117</v>
      </c>
      <c r="B119" s="11" t="s">
        <v>260</v>
      </c>
      <c r="C119" s="11" t="s">
        <v>261</v>
      </c>
      <c r="D119" s="11" t="s">
        <v>262</v>
      </c>
      <c r="E119" s="12">
        <v>120.6</v>
      </c>
      <c r="F119" s="12">
        <v>99</v>
      </c>
      <c r="G119" s="11">
        <f t="shared" si="2"/>
        <v>219.6</v>
      </c>
      <c r="H119" s="13">
        <f t="shared" si="3"/>
        <v>73.2</v>
      </c>
      <c r="I119" s="11">
        <f>SUMPRODUCT((D119=$D$3:$D$148)*(H119&lt;$H$3:$H$148))+1</f>
        <v>1</v>
      </c>
    </row>
    <row r="120" spans="1:9" s="1" customFormat="1" ht="19.5" customHeight="1">
      <c r="A120" s="11">
        <v>118</v>
      </c>
      <c r="B120" s="11" t="s">
        <v>263</v>
      </c>
      <c r="C120" s="11" t="s">
        <v>264</v>
      </c>
      <c r="D120" s="11" t="s">
        <v>262</v>
      </c>
      <c r="E120" s="12">
        <v>123.8</v>
      </c>
      <c r="F120" s="12">
        <v>93</v>
      </c>
      <c r="G120" s="11">
        <f t="shared" si="2"/>
        <v>216.8</v>
      </c>
      <c r="H120" s="13">
        <f t="shared" si="3"/>
        <v>72.26666666666667</v>
      </c>
      <c r="I120" s="11">
        <f>SUMPRODUCT((D120=$D$3:$D$148)*(H120&lt;$H$3:$H$148))+1</f>
        <v>2</v>
      </c>
    </row>
    <row r="121" spans="1:9" s="1" customFormat="1" ht="19.5" customHeight="1">
      <c r="A121" s="11">
        <v>119</v>
      </c>
      <c r="B121" s="11" t="s">
        <v>265</v>
      </c>
      <c r="C121" s="11" t="s">
        <v>266</v>
      </c>
      <c r="D121" s="11" t="s">
        <v>262</v>
      </c>
      <c r="E121" s="12">
        <v>105</v>
      </c>
      <c r="F121" s="12">
        <v>110</v>
      </c>
      <c r="G121" s="11">
        <f t="shared" si="2"/>
        <v>215</v>
      </c>
      <c r="H121" s="13">
        <f t="shared" si="3"/>
        <v>71.66666666666667</v>
      </c>
      <c r="I121" s="11">
        <f>SUMPRODUCT((D121=$D$3:$D$148)*(H121&lt;$H$3:$H$148))+1</f>
        <v>3</v>
      </c>
    </row>
    <row r="122" spans="1:9" s="1" customFormat="1" ht="19.5" customHeight="1">
      <c r="A122" s="11">
        <v>120</v>
      </c>
      <c r="B122" s="11" t="s">
        <v>267</v>
      </c>
      <c r="C122" s="11" t="s">
        <v>268</v>
      </c>
      <c r="D122" s="11" t="s">
        <v>262</v>
      </c>
      <c r="E122" s="12">
        <v>116.4</v>
      </c>
      <c r="F122" s="12">
        <v>96.5</v>
      </c>
      <c r="G122" s="11">
        <f t="shared" si="2"/>
        <v>212.9</v>
      </c>
      <c r="H122" s="13">
        <f t="shared" si="3"/>
        <v>70.96666666666667</v>
      </c>
      <c r="I122" s="11">
        <f>SUMPRODUCT((D122=$D$3:$D$148)*(H122&lt;$H$3:$H$148))+1</f>
        <v>4</v>
      </c>
    </row>
    <row r="123" spans="1:9" s="1" customFormat="1" ht="19.5" customHeight="1">
      <c r="A123" s="11">
        <v>121</v>
      </c>
      <c r="B123" s="11" t="s">
        <v>269</v>
      </c>
      <c r="C123" s="11" t="s">
        <v>270</v>
      </c>
      <c r="D123" s="11" t="s">
        <v>262</v>
      </c>
      <c r="E123" s="12">
        <v>111</v>
      </c>
      <c r="F123" s="12">
        <v>97</v>
      </c>
      <c r="G123" s="11">
        <f t="shared" si="2"/>
        <v>208</v>
      </c>
      <c r="H123" s="13">
        <f t="shared" si="3"/>
        <v>69.33333333333333</v>
      </c>
      <c r="I123" s="11">
        <f>SUMPRODUCT((D123=$D$3:$D$148)*(H123&lt;$H$3:$H$148))+1</f>
        <v>5</v>
      </c>
    </row>
    <row r="124" spans="1:9" s="1" customFormat="1" ht="19.5" customHeight="1">
      <c r="A124" s="11">
        <v>122</v>
      </c>
      <c r="B124" s="11" t="s">
        <v>271</v>
      </c>
      <c r="C124" s="11" t="s">
        <v>272</v>
      </c>
      <c r="D124" s="11" t="s">
        <v>262</v>
      </c>
      <c r="E124" s="12">
        <v>111</v>
      </c>
      <c r="F124" s="12">
        <v>92</v>
      </c>
      <c r="G124" s="11">
        <f t="shared" si="2"/>
        <v>203</v>
      </c>
      <c r="H124" s="13">
        <f t="shared" si="3"/>
        <v>67.66666666666667</v>
      </c>
      <c r="I124" s="11">
        <f>SUMPRODUCT((D124=$D$3:$D$148)*(H124&lt;$H$3:$H$148))+1</f>
        <v>6</v>
      </c>
    </row>
    <row r="125" spans="1:9" s="1" customFormat="1" ht="19.5" customHeight="1">
      <c r="A125" s="11">
        <v>123</v>
      </c>
      <c r="B125" s="11" t="s">
        <v>273</v>
      </c>
      <c r="C125" s="11" t="s">
        <v>274</v>
      </c>
      <c r="D125" s="11" t="s">
        <v>262</v>
      </c>
      <c r="E125" s="12">
        <v>112</v>
      </c>
      <c r="F125" s="12">
        <v>89</v>
      </c>
      <c r="G125" s="11">
        <f t="shared" si="2"/>
        <v>201</v>
      </c>
      <c r="H125" s="13">
        <f t="shared" si="3"/>
        <v>67</v>
      </c>
      <c r="I125" s="11">
        <f>SUMPRODUCT((D125=$D$3:$D$148)*(H125&lt;$H$3:$H$148))+1</f>
        <v>7</v>
      </c>
    </row>
    <row r="126" spans="1:9" s="1" customFormat="1" ht="19.5" customHeight="1">
      <c r="A126" s="11">
        <v>124</v>
      </c>
      <c r="B126" s="11" t="s">
        <v>275</v>
      </c>
      <c r="C126" s="11" t="s">
        <v>276</v>
      </c>
      <c r="D126" s="11" t="s">
        <v>262</v>
      </c>
      <c r="E126" s="12">
        <v>106.8</v>
      </c>
      <c r="F126" s="12">
        <v>94</v>
      </c>
      <c r="G126" s="11">
        <f t="shared" si="2"/>
        <v>200.8</v>
      </c>
      <c r="H126" s="13">
        <f t="shared" si="3"/>
        <v>66.93333333333334</v>
      </c>
      <c r="I126" s="11">
        <f>SUMPRODUCT((D126=$D$3:$D$148)*(H126&lt;$H$3:$H$148))+1</f>
        <v>8</v>
      </c>
    </row>
    <row r="127" spans="1:9" s="1" customFormat="1" ht="19.5" customHeight="1">
      <c r="A127" s="11">
        <v>125</v>
      </c>
      <c r="B127" s="11" t="s">
        <v>277</v>
      </c>
      <c r="C127" s="11" t="s">
        <v>278</v>
      </c>
      <c r="D127" s="11" t="s">
        <v>279</v>
      </c>
      <c r="E127" s="12">
        <v>128.8</v>
      </c>
      <c r="F127" s="12">
        <v>110</v>
      </c>
      <c r="G127" s="11">
        <f t="shared" si="2"/>
        <v>238.8</v>
      </c>
      <c r="H127" s="13">
        <f t="shared" si="3"/>
        <v>79.60000000000001</v>
      </c>
      <c r="I127" s="11">
        <f>SUMPRODUCT((D127=$D$3:$D$148)*(H127&lt;$H$3:$H$148))+1</f>
        <v>1</v>
      </c>
    </row>
    <row r="128" spans="1:9" s="1" customFormat="1" ht="19.5" customHeight="1">
      <c r="A128" s="11">
        <v>126</v>
      </c>
      <c r="B128" s="11" t="s">
        <v>280</v>
      </c>
      <c r="C128" s="11" t="s">
        <v>281</v>
      </c>
      <c r="D128" s="11" t="s">
        <v>279</v>
      </c>
      <c r="E128" s="12">
        <v>118.2</v>
      </c>
      <c r="F128" s="12">
        <v>112.5</v>
      </c>
      <c r="G128" s="11">
        <f aca="true" t="shared" si="4" ref="G128:G148">E128+F128</f>
        <v>230.7</v>
      </c>
      <c r="H128" s="13">
        <f aca="true" t="shared" si="5" ref="H128:H148">G128/3</f>
        <v>76.89999999999999</v>
      </c>
      <c r="I128" s="11">
        <f>SUMPRODUCT((D128=$D$3:$D$148)*(H128&lt;$H$3:$H$148))+1</f>
        <v>2</v>
      </c>
    </row>
    <row r="129" spans="1:9" s="1" customFormat="1" ht="19.5" customHeight="1">
      <c r="A129" s="11">
        <v>127</v>
      </c>
      <c r="B129" s="11" t="s">
        <v>282</v>
      </c>
      <c r="C129" s="11" t="s">
        <v>283</v>
      </c>
      <c r="D129" s="11" t="s">
        <v>279</v>
      </c>
      <c r="E129" s="12">
        <v>126.8</v>
      </c>
      <c r="F129" s="12">
        <v>103</v>
      </c>
      <c r="G129" s="11">
        <f t="shared" si="4"/>
        <v>229.8</v>
      </c>
      <c r="H129" s="13">
        <f t="shared" si="5"/>
        <v>76.60000000000001</v>
      </c>
      <c r="I129" s="11">
        <f>SUMPRODUCT((D129=$D$3:$D$148)*(H129&lt;$H$3:$H$148))+1</f>
        <v>3</v>
      </c>
    </row>
    <row r="130" spans="1:9" s="1" customFormat="1" ht="19.5" customHeight="1">
      <c r="A130" s="11">
        <v>128</v>
      </c>
      <c r="B130" s="11" t="s">
        <v>284</v>
      </c>
      <c r="C130" s="11" t="s">
        <v>285</v>
      </c>
      <c r="D130" s="11" t="s">
        <v>279</v>
      </c>
      <c r="E130" s="12">
        <v>117.4</v>
      </c>
      <c r="F130" s="12">
        <v>110.5</v>
      </c>
      <c r="G130" s="11">
        <f t="shared" si="4"/>
        <v>227.9</v>
      </c>
      <c r="H130" s="13">
        <f t="shared" si="5"/>
        <v>75.96666666666667</v>
      </c>
      <c r="I130" s="11">
        <f>SUMPRODUCT((D130=$D$3:$D$148)*(H130&lt;$H$3:$H$148))+1</f>
        <v>4</v>
      </c>
    </row>
    <row r="131" spans="1:9" s="1" customFormat="1" ht="19.5" customHeight="1">
      <c r="A131" s="11">
        <v>129</v>
      </c>
      <c r="B131" s="11" t="s">
        <v>286</v>
      </c>
      <c r="C131" s="11" t="s">
        <v>287</v>
      </c>
      <c r="D131" s="11" t="s">
        <v>279</v>
      </c>
      <c r="E131" s="12">
        <v>106.8</v>
      </c>
      <c r="F131" s="12">
        <v>117.5</v>
      </c>
      <c r="G131" s="11">
        <f t="shared" si="4"/>
        <v>224.3</v>
      </c>
      <c r="H131" s="13">
        <f t="shared" si="5"/>
        <v>74.76666666666667</v>
      </c>
      <c r="I131" s="11">
        <f>SUMPRODUCT((D131=$D$3:$D$148)*(H131&lt;$H$3:$H$148))+1</f>
        <v>5</v>
      </c>
    </row>
    <row r="132" spans="1:9" s="1" customFormat="1" ht="19.5" customHeight="1">
      <c r="A132" s="11">
        <v>130</v>
      </c>
      <c r="B132" s="11" t="s">
        <v>288</v>
      </c>
      <c r="C132" s="11" t="s">
        <v>289</v>
      </c>
      <c r="D132" s="11" t="s">
        <v>279</v>
      </c>
      <c r="E132" s="12">
        <v>120.2</v>
      </c>
      <c r="F132" s="12">
        <v>103.5</v>
      </c>
      <c r="G132" s="11">
        <f t="shared" si="4"/>
        <v>223.7</v>
      </c>
      <c r="H132" s="13">
        <f t="shared" si="5"/>
        <v>74.56666666666666</v>
      </c>
      <c r="I132" s="11">
        <f>SUMPRODUCT((D132=$D$3:$D$148)*(H132&lt;$H$3:$H$148))+1</f>
        <v>6</v>
      </c>
    </row>
    <row r="133" spans="1:9" s="1" customFormat="1" ht="19.5" customHeight="1">
      <c r="A133" s="11">
        <v>131</v>
      </c>
      <c r="B133" s="11" t="s">
        <v>290</v>
      </c>
      <c r="C133" s="11" t="s">
        <v>291</v>
      </c>
      <c r="D133" s="11" t="s">
        <v>279</v>
      </c>
      <c r="E133" s="12">
        <v>116</v>
      </c>
      <c r="F133" s="12">
        <v>107</v>
      </c>
      <c r="G133" s="11">
        <f t="shared" si="4"/>
        <v>223</v>
      </c>
      <c r="H133" s="13">
        <f t="shared" si="5"/>
        <v>74.33333333333333</v>
      </c>
      <c r="I133" s="11">
        <f>SUMPRODUCT((D133=$D$3:$D$148)*(H133&lt;$H$3:$H$148))+1</f>
        <v>7</v>
      </c>
    </row>
    <row r="134" spans="1:9" s="1" customFormat="1" ht="19.5" customHeight="1">
      <c r="A134" s="11">
        <v>132</v>
      </c>
      <c r="B134" s="11" t="s">
        <v>292</v>
      </c>
      <c r="C134" s="11" t="s">
        <v>293</v>
      </c>
      <c r="D134" s="11" t="s">
        <v>279</v>
      </c>
      <c r="E134" s="12">
        <v>126</v>
      </c>
      <c r="F134" s="12">
        <v>96</v>
      </c>
      <c r="G134" s="11">
        <f t="shared" si="4"/>
        <v>222</v>
      </c>
      <c r="H134" s="13">
        <f t="shared" si="5"/>
        <v>74</v>
      </c>
      <c r="I134" s="11">
        <f>SUMPRODUCT((D134=$D$3:$D$148)*(H134&lt;$H$3:$H$148))+1</f>
        <v>8</v>
      </c>
    </row>
    <row r="135" spans="1:9" s="1" customFormat="1" ht="19.5" customHeight="1">
      <c r="A135" s="11">
        <v>133</v>
      </c>
      <c r="B135" s="11" t="s">
        <v>294</v>
      </c>
      <c r="C135" s="11" t="s">
        <v>295</v>
      </c>
      <c r="D135" s="11" t="s">
        <v>279</v>
      </c>
      <c r="E135" s="12">
        <v>122</v>
      </c>
      <c r="F135" s="12">
        <v>99</v>
      </c>
      <c r="G135" s="11">
        <f t="shared" si="4"/>
        <v>221</v>
      </c>
      <c r="H135" s="13">
        <f t="shared" si="5"/>
        <v>73.66666666666667</v>
      </c>
      <c r="I135" s="11">
        <f>SUMPRODUCT((D135=$D$3:$D$148)*(H135&lt;$H$3:$H$148))+1</f>
        <v>9</v>
      </c>
    </row>
    <row r="136" spans="1:9" s="1" customFormat="1" ht="19.5" customHeight="1">
      <c r="A136" s="11">
        <v>134</v>
      </c>
      <c r="B136" s="11" t="s">
        <v>296</v>
      </c>
      <c r="C136" s="11" t="s">
        <v>297</v>
      </c>
      <c r="D136" s="11" t="s">
        <v>279</v>
      </c>
      <c r="E136" s="12">
        <v>115</v>
      </c>
      <c r="F136" s="12">
        <v>105.5</v>
      </c>
      <c r="G136" s="11">
        <f t="shared" si="4"/>
        <v>220.5</v>
      </c>
      <c r="H136" s="13">
        <f t="shared" si="5"/>
        <v>73.5</v>
      </c>
      <c r="I136" s="11">
        <f>SUMPRODUCT((D136=$D$3:$D$148)*(H136&lt;$H$3:$H$148))+1</f>
        <v>10</v>
      </c>
    </row>
    <row r="137" spans="1:9" s="1" customFormat="1" ht="19.5" customHeight="1">
      <c r="A137" s="11">
        <v>135</v>
      </c>
      <c r="B137" s="11" t="s">
        <v>298</v>
      </c>
      <c r="C137" s="11" t="s">
        <v>299</v>
      </c>
      <c r="D137" s="11" t="s">
        <v>279</v>
      </c>
      <c r="E137" s="12">
        <v>119.2</v>
      </c>
      <c r="F137" s="12">
        <v>101</v>
      </c>
      <c r="G137" s="11">
        <f t="shared" si="4"/>
        <v>220.2</v>
      </c>
      <c r="H137" s="13">
        <f t="shared" si="5"/>
        <v>73.39999999999999</v>
      </c>
      <c r="I137" s="11">
        <f>SUMPRODUCT((D137=$D$3:$D$148)*(H137&lt;$H$3:$H$148))+1</f>
        <v>11</v>
      </c>
    </row>
    <row r="138" spans="1:9" s="1" customFormat="1" ht="19.5" customHeight="1">
      <c r="A138" s="11">
        <v>136</v>
      </c>
      <c r="B138" s="11" t="s">
        <v>300</v>
      </c>
      <c r="C138" s="11" t="s">
        <v>301</v>
      </c>
      <c r="D138" s="11" t="s">
        <v>279</v>
      </c>
      <c r="E138" s="12">
        <v>118.4</v>
      </c>
      <c r="F138" s="12">
        <v>101.5</v>
      </c>
      <c r="G138" s="11">
        <f t="shared" si="4"/>
        <v>219.9</v>
      </c>
      <c r="H138" s="13">
        <f t="shared" si="5"/>
        <v>73.3</v>
      </c>
      <c r="I138" s="11">
        <f>SUMPRODUCT((D138=$D$3:$D$148)*(H138&lt;$H$3:$H$148))+1</f>
        <v>12</v>
      </c>
    </row>
    <row r="139" spans="1:9" s="1" customFormat="1" ht="19.5" customHeight="1">
      <c r="A139" s="11">
        <v>137</v>
      </c>
      <c r="B139" s="11" t="s">
        <v>302</v>
      </c>
      <c r="C139" s="11" t="s">
        <v>303</v>
      </c>
      <c r="D139" s="11" t="s">
        <v>279</v>
      </c>
      <c r="E139" s="12">
        <v>113.4</v>
      </c>
      <c r="F139" s="12">
        <v>106.5</v>
      </c>
      <c r="G139" s="11">
        <f t="shared" si="4"/>
        <v>219.9</v>
      </c>
      <c r="H139" s="13">
        <f t="shared" si="5"/>
        <v>73.3</v>
      </c>
      <c r="I139" s="11">
        <f>SUMPRODUCT((D139=$D$3:$D$148)*(H139&lt;$H$3:$H$148))+1</f>
        <v>12</v>
      </c>
    </row>
    <row r="140" spans="1:9" s="1" customFormat="1" ht="19.5" customHeight="1">
      <c r="A140" s="11">
        <v>138</v>
      </c>
      <c r="B140" s="11" t="s">
        <v>304</v>
      </c>
      <c r="C140" s="11" t="s">
        <v>305</v>
      </c>
      <c r="D140" s="11" t="s">
        <v>306</v>
      </c>
      <c r="E140" s="12">
        <v>107.4</v>
      </c>
      <c r="F140" s="12">
        <v>101.5</v>
      </c>
      <c r="G140" s="11">
        <f t="shared" si="4"/>
        <v>208.9</v>
      </c>
      <c r="H140" s="13">
        <f t="shared" si="5"/>
        <v>69.63333333333334</v>
      </c>
      <c r="I140" s="11">
        <f>SUMPRODUCT((D140=$D$3:$D$148)*(H140&lt;$H$3:$H$148))+1</f>
        <v>1</v>
      </c>
    </row>
    <row r="141" spans="1:9" s="1" customFormat="1" ht="19.5" customHeight="1">
      <c r="A141" s="11">
        <v>139</v>
      </c>
      <c r="B141" s="11" t="s">
        <v>307</v>
      </c>
      <c r="C141" s="11" t="s">
        <v>308</v>
      </c>
      <c r="D141" s="11" t="s">
        <v>306</v>
      </c>
      <c r="E141" s="12">
        <v>106</v>
      </c>
      <c r="F141" s="12">
        <v>102</v>
      </c>
      <c r="G141" s="11">
        <f t="shared" si="4"/>
        <v>208</v>
      </c>
      <c r="H141" s="13">
        <f t="shared" si="5"/>
        <v>69.33333333333333</v>
      </c>
      <c r="I141" s="11">
        <f>SUMPRODUCT((D141=$D$3:$D$148)*(H141&lt;$H$3:$H$148))+1</f>
        <v>2</v>
      </c>
    </row>
    <row r="142" spans="1:9" s="1" customFormat="1" ht="19.5" customHeight="1">
      <c r="A142" s="11">
        <v>140</v>
      </c>
      <c r="B142" s="11" t="s">
        <v>309</v>
      </c>
      <c r="C142" s="11" t="s">
        <v>310</v>
      </c>
      <c r="D142" s="11" t="s">
        <v>306</v>
      </c>
      <c r="E142" s="12">
        <v>108.8</v>
      </c>
      <c r="F142" s="12">
        <v>98.5</v>
      </c>
      <c r="G142" s="11">
        <f t="shared" si="4"/>
        <v>207.3</v>
      </c>
      <c r="H142" s="13">
        <f t="shared" si="5"/>
        <v>69.10000000000001</v>
      </c>
      <c r="I142" s="11">
        <f>SUMPRODUCT((D142=$D$3:$D$148)*(H142&lt;$H$3:$H$148))+1</f>
        <v>3</v>
      </c>
    </row>
    <row r="143" spans="1:9" s="1" customFormat="1" ht="19.5" customHeight="1">
      <c r="A143" s="11">
        <v>141</v>
      </c>
      <c r="B143" s="11" t="s">
        <v>311</v>
      </c>
      <c r="C143" s="11" t="s">
        <v>312</v>
      </c>
      <c r="D143" s="11" t="s">
        <v>313</v>
      </c>
      <c r="E143" s="12">
        <v>118.6</v>
      </c>
      <c r="F143" s="12">
        <v>103.5</v>
      </c>
      <c r="G143" s="11">
        <f t="shared" si="4"/>
        <v>222.1</v>
      </c>
      <c r="H143" s="13">
        <f t="shared" si="5"/>
        <v>74.03333333333333</v>
      </c>
      <c r="I143" s="11">
        <f>SUMPRODUCT((D143=$D$3:$D$148)*(H143&lt;$H$3:$H$148))+1</f>
        <v>1</v>
      </c>
    </row>
    <row r="144" spans="1:9" s="1" customFormat="1" ht="19.5" customHeight="1">
      <c r="A144" s="11">
        <v>142</v>
      </c>
      <c r="B144" s="11" t="s">
        <v>314</v>
      </c>
      <c r="C144" s="11" t="s">
        <v>315</v>
      </c>
      <c r="D144" s="11" t="s">
        <v>313</v>
      </c>
      <c r="E144" s="12">
        <v>114</v>
      </c>
      <c r="F144" s="12">
        <v>103.5</v>
      </c>
      <c r="G144" s="11">
        <f t="shared" si="4"/>
        <v>217.5</v>
      </c>
      <c r="H144" s="13">
        <f t="shared" si="5"/>
        <v>72.5</v>
      </c>
      <c r="I144" s="11">
        <f>SUMPRODUCT((D144=$D$3:$D$148)*(H144&lt;$H$3:$H$148))+1</f>
        <v>2</v>
      </c>
    </row>
    <row r="145" spans="1:9" s="1" customFormat="1" ht="19.5" customHeight="1">
      <c r="A145" s="11">
        <v>143</v>
      </c>
      <c r="B145" s="11" t="s">
        <v>316</v>
      </c>
      <c r="C145" s="11" t="s">
        <v>317</v>
      </c>
      <c r="D145" s="11" t="s">
        <v>313</v>
      </c>
      <c r="E145" s="12">
        <v>113</v>
      </c>
      <c r="F145" s="12">
        <v>103</v>
      </c>
      <c r="G145" s="11">
        <f t="shared" si="4"/>
        <v>216</v>
      </c>
      <c r="H145" s="13">
        <f t="shared" si="5"/>
        <v>72</v>
      </c>
      <c r="I145" s="11">
        <f>SUMPRODUCT((D145=$D$3:$D$148)*(H145&lt;$H$3:$H$148))+1</f>
        <v>3</v>
      </c>
    </row>
    <row r="146" spans="1:9" s="1" customFormat="1" ht="19.5" customHeight="1">
      <c r="A146" s="11">
        <v>144</v>
      </c>
      <c r="B146" s="11" t="s">
        <v>318</v>
      </c>
      <c r="C146" s="11" t="s">
        <v>319</v>
      </c>
      <c r="D146" s="11" t="s">
        <v>320</v>
      </c>
      <c r="E146" s="12">
        <v>118.4</v>
      </c>
      <c r="F146" s="12">
        <v>101.5</v>
      </c>
      <c r="G146" s="11">
        <f t="shared" si="4"/>
        <v>219.9</v>
      </c>
      <c r="H146" s="13">
        <f t="shared" si="5"/>
        <v>73.3</v>
      </c>
      <c r="I146" s="11">
        <f>SUMPRODUCT((D146=$D$3:$D$148)*(H146&lt;$H$3:$H$148))+1</f>
        <v>1</v>
      </c>
    </row>
    <row r="147" spans="1:9" s="1" customFormat="1" ht="19.5" customHeight="1">
      <c r="A147" s="11">
        <v>145</v>
      </c>
      <c r="B147" s="11" t="s">
        <v>321</v>
      </c>
      <c r="C147" s="11" t="s">
        <v>322</v>
      </c>
      <c r="D147" s="11" t="s">
        <v>320</v>
      </c>
      <c r="E147" s="12">
        <v>113.8</v>
      </c>
      <c r="F147" s="12">
        <v>98</v>
      </c>
      <c r="G147" s="11">
        <f t="shared" si="4"/>
        <v>211.8</v>
      </c>
      <c r="H147" s="13">
        <f t="shared" si="5"/>
        <v>70.60000000000001</v>
      </c>
      <c r="I147" s="11">
        <f>SUMPRODUCT((D147=$D$3:$D$148)*(H147&lt;$H$3:$H$148))+1</f>
        <v>2</v>
      </c>
    </row>
    <row r="148" spans="1:9" s="1" customFormat="1" ht="19.5" customHeight="1">
      <c r="A148" s="11">
        <v>146</v>
      </c>
      <c r="B148" s="11" t="s">
        <v>323</v>
      </c>
      <c r="C148" s="11" t="s">
        <v>324</v>
      </c>
      <c r="D148" s="11" t="s">
        <v>320</v>
      </c>
      <c r="E148" s="12">
        <v>115.6</v>
      </c>
      <c r="F148" s="12">
        <v>95</v>
      </c>
      <c r="G148" s="11">
        <f t="shared" si="4"/>
        <v>210.6</v>
      </c>
      <c r="H148" s="13">
        <f t="shared" si="5"/>
        <v>70.2</v>
      </c>
      <c r="I148" s="11">
        <f>SUMPRODUCT((D148=$D$3:$D$148)*(H148&lt;$H$3:$H$148))+1</f>
        <v>3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2023-07-27T08:48:07Z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