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<sst xmlns="http://schemas.openxmlformats.org/spreadsheetml/2006/main" count="628" uniqueCount="227">
  <si>
    <t>附件1</t>
  </si>
  <si>
    <t>昭觉县2023年招聘特岗教师总成绩及排名</t>
  </si>
  <si>
    <t>序号</t>
  </si>
  <si>
    <t>设岗乡镇及学校</t>
  </si>
  <si>
    <t>报考岗位</t>
  </si>
  <si>
    <t>岗位编码</t>
  </si>
  <si>
    <t>考号</t>
  </si>
  <si>
    <t>专业课总分</t>
  </si>
  <si>
    <t>公共基础总分</t>
  </si>
  <si>
    <t>笔试综合成绩</t>
  </si>
  <si>
    <t>笔试排位</t>
  </si>
  <si>
    <t>笔试成绩折合</t>
  </si>
  <si>
    <t>面试
序号</t>
  </si>
  <si>
    <t>面试
成绩</t>
  </si>
  <si>
    <t>面试成绩折合</t>
  </si>
  <si>
    <t>总成绩</t>
  </si>
  <si>
    <t>总排名</t>
  </si>
  <si>
    <t>是否进入体检</t>
  </si>
  <si>
    <t>备注</t>
  </si>
  <si>
    <t>新城镇 南坪中学</t>
  </si>
  <si>
    <t>初中数学</t>
  </si>
  <si>
    <t>221110301</t>
  </si>
  <si>
    <t>232101827</t>
  </si>
  <si>
    <t>是</t>
  </si>
  <si>
    <t>232101715</t>
  </si>
  <si>
    <t>232101112</t>
  </si>
  <si>
    <t>232102119</t>
  </si>
  <si>
    <t>232100807</t>
  </si>
  <si>
    <t>232101914</t>
  </si>
  <si>
    <t>232101103</t>
  </si>
  <si>
    <t>放弃</t>
  </si>
  <si>
    <t>初中生物</t>
  </si>
  <si>
    <t>221110601</t>
  </si>
  <si>
    <t>232100514</t>
  </si>
  <si>
    <t>232100507</t>
  </si>
  <si>
    <t>232100427</t>
  </si>
  <si>
    <t>初中地理</t>
  </si>
  <si>
    <t>221110701</t>
  </si>
  <si>
    <t>232100217</t>
  </si>
  <si>
    <t>232100106</t>
  </si>
  <si>
    <t>新城镇 实验中学</t>
  </si>
  <si>
    <t>221110302</t>
  </si>
  <si>
    <t>232101520</t>
  </si>
  <si>
    <t>232101505</t>
  </si>
  <si>
    <t>232100901</t>
  </si>
  <si>
    <t>232101012</t>
  </si>
  <si>
    <t>232100829</t>
  </si>
  <si>
    <t>232101401</t>
  </si>
  <si>
    <t>221110602</t>
  </si>
  <si>
    <t>232100613</t>
  </si>
  <si>
    <t>232100418</t>
  </si>
  <si>
    <t>221110702</t>
  </si>
  <si>
    <t>232100203</t>
  </si>
  <si>
    <t>232100109</t>
  </si>
  <si>
    <t>城北镇 沐恩邸中学</t>
  </si>
  <si>
    <t>221110303</t>
  </si>
  <si>
    <t>232102005</t>
  </si>
  <si>
    <t>232102314</t>
  </si>
  <si>
    <t>232101005</t>
  </si>
  <si>
    <t>221110603</t>
  </si>
  <si>
    <t>232100522</t>
  </si>
  <si>
    <t>221110703</t>
  </si>
  <si>
    <t>232100202</t>
  </si>
  <si>
    <t>城北镇沐恩邸小学</t>
  </si>
  <si>
    <t>小学语文</t>
  </si>
  <si>
    <t>121110201</t>
  </si>
  <si>
    <t>232110609</t>
  </si>
  <si>
    <t>232106606</t>
  </si>
  <si>
    <t>232113604</t>
  </si>
  <si>
    <t>232112130</t>
  </si>
  <si>
    <t>232112519</t>
  </si>
  <si>
    <t>小学数学</t>
  </si>
  <si>
    <t>121110301</t>
  </si>
  <si>
    <t>232100813</t>
  </si>
  <si>
    <t>232100719</t>
  </si>
  <si>
    <t>小学音乐</t>
  </si>
  <si>
    <t>121111101</t>
  </si>
  <si>
    <t>232106929</t>
  </si>
  <si>
    <t>232107024</t>
  </si>
  <si>
    <t>小学体育</t>
  </si>
  <si>
    <t>121111201</t>
  </si>
  <si>
    <t>232113210</t>
  </si>
  <si>
    <t>232107402</t>
  </si>
  <si>
    <t>小学美术</t>
  </si>
  <si>
    <t>121111301</t>
  </si>
  <si>
    <t>232108530</t>
  </si>
  <si>
    <t>新城镇南坪小学</t>
  </si>
  <si>
    <t>121110202</t>
  </si>
  <si>
    <t>232112304</t>
  </si>
  <si>
    <t>232105805</t>
  </si>
  <si>
    <t>232108401</t>
  </si>
  <si>
    <t>121110302</t>
  </si>
  <si>
    <t>232100808</t>
  </si>
  <si>
    <t>232100913</t>
  </si>
  <si>
    <t>121111102</t>
  </si>
  <si>
    <t>232106423</t>
  </si>
  <si>
    <t>232112007</t>
  </si>
  <si>
    <t>232107622</t>
  </si>
  <si>
    <t>121111202</t>
  </si>
  <si>
    <t>232109717</t>
  </si>
  <si>
    <t>232111829</t>
  </si>
  <si>
    <t>232113307</t>
  </si>
  <si>
    <t>城北镇沐恩邸实验小学</t>
  </si>
  <si>
    <t>121110203</t>
  </si>
  <si>
    <t>232112809</t>
  </si>
  <si>
    <t>232112322</t>
  </si>
  <si>
    <t>232113025</t>
  </si>
  <si>
    <t>121110303</t>
  </si>
  <si>
    <t>232102226</t>
  </si>
  <si>
    <t>232101106</t>
  </si>
  <si>
    <t>121111103</t>
  </si>
  <si>
    <t>232106622</t>
  </si>
  <si>
    <t>232111123</t>
  </si>
  <si>
    <t>232107826</t>
  </si>
  <si>
    <t>121111203</t>
  </si>
  <si>
    <t>232112221</t>
  </si>
  <si>
    <t>232113209</t>
  </si>
  <si>
    <t>232106616</t>
  </si>
  <si>
    <t>121111302</t>
  </si>
  <si>
    <t>232105830</t>
  </si>
  <si>
    <t>小学信息技术</t>
  </si>
  <si>
    <t>121111001</t>
  </si>
  <si>
    <t>232102124</t>
  </si>
  <si>
    <t>232102523</t>
  </si>
  <si>
    <t>232101623</t>
  </si>
  <si>
    <t>新城镇中心小学</t>
  </si>
  <si>
    <t>121110204</t>
  </si>
  <si>
    <t>232113412</t>
  </si>
  <si>
    <t>232106712</t>
  </si>
  <si>
    <t>232111313</t>
  </si>
  <si>
    <t>121110304</t>
  </si>
  <si>
    <t>232101910</t>
  </si>
  <si>
    <t>232100805</t>
  </si>
  <si>
    <t>232100920</t>
  </si>
  <si>
    <t>232101817</t>
  </si>
  <si>
    <t>121111002</t>
  </si>
  <si>
    <t>232101930</t>
  </si>
  <si>
    <t>232102414</t>
  </si>
  <si>
    <t>232101627</t>
  </si>
  <si>
    <t>美甘乡中心小学</t>
  </si>
  <si>
    <t>121110205</t>
  </si>
  <si>
    <t>232112405</t>
  </si>
  <si>
    <t>232106321</t>
  </si>
  <si>
    <t>232109630</t>
  </si>
  <si>
    <t>121110305</t>
  </si>
  <si>
    <t>232100908</t>
  </si>
  <si>
    <t>232102428</t>
  </si>
  <si>
    <t>121111204</t>
  </si>
  <si>
    <t>232112101</t>
  </si>
  <si>
    <t>232111120</t>
  </si>
  <si>
    <t>232108924</t>
  </si>
  <si>
    <t>谷曲镇瓦洛乌小学</t>
  </si>
  <si>
    <t>121110206</t>
  </si>
  <si>
    <t>232113724</t>
  </si>
  <si>
    <t>232111718</t>
  </si>
  <si>
    <t>232111112</t>
  </si>
  <si>
    <t>121110306</t>
  </si>
  <si>
    <t>232101202</t>
  </si>
  <si>
    <t>121111003</t>
  </si>
  <si>
    <t>232102221</t>
  </si>
  <si>
    <t>232101628</t>
  </si>
  <si>
    <t>四开镇中心小学</t>
  </si>
  <si>
    <t>121110207</t>
  </si>
  <si>
    <t>232105628</t>
  </si>
  <si>
    <t>232112318</t>
  </si>
  <si>
    <t>232105517</t>
  </si>
  <si>
    <t>232105304</t>
  </si>
  <si>
    <t>232111028</t>
  </si>
  <si>
    <t>232106019</t>
  </si>
  <si>
    <t>121110307</t>
  </si>
  <si>
    <t>232101829</t>
  </si>
  <si>
    <t>232102029</t>
  </si>
  <si>
    <t>232102306</t>
  </si>
  <si>
    <t>232100810</t>
  </si>
  <si>
    <t>232101422</t>
  </si>
  <si>
    <t>121111104</t>
  </si>
  <si>
    <t>232113629</t>
  </si>
  <si>
    <t>232111724</t>
  </si>
  <si>
    <t>232107118</t>
  </si>
  <si>
    <t>121111205</t>
  </si>
  <si>
    <t>232106815</t>
  </si>
  <si>
    <t>232111312</t>
  </si>
  <si>
    <t>232112308</t>
  </si>
  <si>
    <t>121111004</t>
  </si>
  <si>
    <t>232101724</t>
  </si>
  <si>
    <t>232101901</t>
  </si>
  <si>
    <t>232101306</t>
  </si>
  <si>
    <t>地莫镇中心小学</t>
  </si>
  <si>
    <t>121110208</t>
  </si>
  <si>
    <t>232113016</t>
  </si>
  <si>
    <t>232107507</t>
  </si>
  <si>
    <t>232105627</t>
  </si>
  <si>
    <t>121110308</t>
  </si>
  <si>
    <t>232101830</t>
  </si>
  <si>
    <t>232101811</t>
  </si>
  <si>
    <t>地莫镇大坝小学</t>
  </si>
  <si>
    <t>121110209</t>
  </si>
  <si>
    <t>232111730</t>
  </si>
  <si>
    <t>232113920</t>
  </si>
  <si>
    <t>232109208</t>
  </si>
  <si>
    <t>232106901</t>
  </si>
  <si>
    <t>232105812</t>
  </si>
  <si>
    <t>121110309</t>
  </si>
  <si>
    <t>232101925</t>
  </si>
  <si>
    <t>232102210</t>
  </si>
  <si>
    <t>232100630</t>
  </si>
  <si>
    <t>232101225</t>
  </si>
  <si>
    <t>232102114</t>
  </si>
  <si>
    <t>232102123</t>
  </si>
  <si>
    <t>232102018</t>
  </si>
  <si>
    <t>232100708</t>
  </si>
  <si>
    <t>121111105</t>
  </si>
  <si>
    <t>232109010</t>
  </si>
  <si>
    <t>232110426</t>
  </si>
  <si>
    <t>232104211</t>
  </si>
  <si>
    <t>121111206</t>
  </si>
  <si>
    <t>232108604</t>
  </si>
  <si>
    <t>232109002</t>
  </si>
  <si>
    <t>121111304</t>
  </si>
  <si>
    <t>232113626</t>
  </si>
  <si>
    <t>121111005</t>
  </si>
  <si>
    <t>232102208</t>
  </si>
  <si>
    <t>232102126</t>
  </si>
  <si>
    <t>232102408</t>
  </si>
  <si>
    <t>竹核镇中心小学</t>
  </si>
  <si>
    <t>121111006</t>
  </si>
  <si>
    <t>232101803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</si>
</sst>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2"/>
      <color theme="1"/>
      <name val="宋体"/>
      <charset val="134"/>
    </font>
    <font>
      <sz val="11"/>
      <name val="宋体"/>
      <charset val="134"/>
    </font>
    <font>
      <sz val="11"/>
      <name val="Calibri"/>
      <charset val="134"/>
    </font>
    <font>
      <sz val="11"/>
      <color theme="1"/>
      <name val="Calibri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5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41"/>
  <sheetViews>
    <sheetView tabSelected="1" workbookViewId="0">
      <selection activeCell="E7" sqref="E7"/>
    </sheetView>
  </sheetViews>
  <sheetFormatPr defaultColWidth="8.89166666666667" defaultRowHeight="13.5"/>
  <cols>
    <col min="1" max="1" width="5.66666666666667" style="1" customWidth="1"/>
    <col min="2" max="2" width="10.8916666666667" style="3" customWidth="1"/>
    <col min="3" max="3" width="9.75" style="3" customWidth="1"/>
    <col min="4" max="4" width="9.625" style="3" customWidth="1"/>
    <col min="5" max="5" width="9.75" style="3" customWidth="1"/>
    <col min="6" max="6" width="7.375" style="3" customWidth="1"/>
    <col min="7" max="7" width="7.125" style="3" customWidth="1"/>
    <col min="8" max="8" width="7.225" style="3" customWidth="1"/>
    <col min="9" max="9" width="5.66666666666667" style="3" customWidth="1"/>
    <col min="10" max="10" width="7.10833333333333" style="4" customWidth="1"/>
    <col min="11" max="11" width="5.66666666666667" style="5" customWidth="1"/>
    <col min="12" max="12" width="7.66666666666667" style="6" customWidth="1"/>
    <col min="13" max="13" width="7.775" style="6" customWidth="1"/>
    <col min="14" max="14" width="7.66666666666667" style="6" customWidth="1"/>
    <col min="15" max="15" width="6.775" style="5" customWidth="1"/>
    <col min="16" max="16" width="7.25" style="5" customWidth="1"/>
    <col min="17" max="17" width="4.775" style="5" customWidth="1"/>
    <col min="18" max="16384" width="8.89166666666667" style="1"/>
  </cols>
  <sheetData>
    <row r="1" ht="24" customHeight="1" spans="1:5">
      <c r="A1" s="7" t="s">
        <v>0</v>
      </c>
      <c r="B1" s="8"/>
      <c r="C1" s="8"/>
      <c r="D1" s="8"/>
      <c r="E1" s="8"/>
    </row>
    <row r="2" s="1" customFormat="1" ht="27" spans="1:17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="2" customFormat="1" ht="20" customHeight="1" spans="1:17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5" t="s">
        <v>11</v>
      </c>
      <c r="K3" s="16" t="s">
        <v>12</v>
      </c>
      <c r="L3" s="15" t="s">
        <v>13</v>
      </c>
      <c r="M3" s="15" t="s">
        <v>14</v>
      </c>
      <c r="N3" s="15" t="s">
        <v>15</v>
      </c>
      <c r="O3" s="15" t="s">
        <v>16</v>
      </c>
      <c r="P3" s="15" t="s">
        <v>17</v>
      </c>
      <c r="Q3" s="15" t="s">
        <v>18</v>
      </c>
    </row>
    <row r="4" s="1" customFormat="1" spans="1:17">
      <c r="A4" s="10"/>
      <c r="B4" s="12"/>
      <c r="C4" s="12"/>
      <c r="D4" s="12"/>
      <c r="E4" s="12"/>
      <c r="F4" s="12"/>
      <c r="G4" s="12"/>
      <c r="H4" s="12"/>
      <c r="I4" s="12"/>
      <c r="J4" s="15"/>
      <c r="K4" s="16"/>
      <c r="L4" s="15"/>
      <c r="M4" s="15"/>
      <c r="N4" s="15"/>
      <c r="O4" s="15"/>
      <c r="P4" s="15"/>
      <c r="Q4" s="15"/>
    </row>
    <row r="5" s="1" customFormat="1" ht="33" customHeight="1" spans="1:17">
      <c r="A5" s="13">
        <v>1</v>
      </c>
      <c r="B5" s="14" t="s">
        <v>19</v>
      </c>
      <c r="C5" s="14" t="s">
        <v>20</v>
      </c>
      <c r="D5" s="14" t="s">
        <v>21</v>
      </c>
      <c r="E5" s="14" t="s">
        <v>22</v>
      </c>
      <c r="F5" s="14">
        <v>81.5</v>
      </c>
      <c r="G5" s="14">
        <v>59.5</v>
      </c>
      <c r="H5" s="14">
        <v>70.5</v>
      </c>
      <c r="I5" s="14">
        <v>1</v>
      </c>
      <c r="J5" s="17">
        <f t="shared" ref="J5:J38" si="0">H5*0.5</f>
        <v>35.25</v>
      </c>
      <c r="K5" s="18">
        <v>4</v>
      </c>
      <c r="L5" s="19">
        <v>72.28</v>
      </c>
      <c r="M5" s="19">
        <f t="shared" ref="M5:M38" si="1">L5*0.5</f>
        <v>36.14</v>
      </c>
      <c r="N5" s="17">
        <f t="shared" ref="N5:N68" si="2">M5+J5</f>
        <v>71.39</v>
      </c>
      <c r="O5" s="13">
        <v>1</v>
      </c>
      <c r="P5" s="13" t="s">
        <v>23</v>
      </c>
      <c r="Q5" s="13"/>
    </row>
    <row r="6" s="1" customFormat="1" ht="33" customHeight="1" spans="1:17">
      <c r="A6" s="13">
        <v>2</v>
      </c>
      <c r="B6" s="14" t="s">
        <v>19</v>
      </c>
      <c r="C6" s="14" t="s">
        <v>20</v>
      </c>
      <c r="D6" s="14" t="s">
        <v>21</v>
      </c>
      <c r="E6" s="14" t="s">
        <v>24</v>
      </c>
      <c r="F6" s="14">
        <v>99.5</v>
      </c>
      <c r="G6" s="14">
        <v>41.5</v>
      </c>
      <c r="H6" s="14">
        <v>70.5</v>
      </c>
      <c r="I6" s="14">
        <v>1</v>
      </c>
      <c r="J6" s="17">
        <f t="shared" si="0"/>
        <v>35.25</v>
      </c>
      <c r="K6" s="18">
        <v>10</v>
      </c>
      <c r="L6" s="19">
        <v>71.96</v>
      </c>
      <c r="M6" s="19">
        <f t="shared" si="1"/>
        <v>35.98</v>
      </c>
      <c r="N6" s="17">
        <f t="shared" si="2"/>
        <v>71.23</v>
      </c>
      <c r="O6" s="13">
        <v>2</v>
      </c>
      <c r="P6" s="13" t="s">
        <v>23</v>
      </c>
      <c r="Q6" s="13"/>
    </row>
    <row r="7" s="1" customFormat="1" ht="33" customHeight="1" spans="1:17">
      <c r="A7" s="13">
        <v>3</v>
      </c>
      <c r="B7" s="14" t="s">
        <v>19</v>
      </c>
      <c r="C7" s="14" t="s">
        <v>20</v>
      </c>
      <c r="D7" s="14" t="s">
        <v>21</v>
      </c>
      <c r="E7" s="14" t="s">
        <v>25</v>
      </c>
      <c r="F7" s="14">
        <v>96.5</v>
      </c>
      <c r="G7" s="14">
        <v>42.5</v>
      </c>
      <c r="H7" s="14">
        <v>69.5</v>
      </c>
      <c r="I7" s="14">
        <v>3</v>
      </c>
      <c r="J7" s="17">
        <f t="shared" si="0"/>
        <v>34.75</v>
      </c>
      <c r="K7" s="18">
        <v>14</v>
      </c>
      <c r="L7" s="19">
        <v>72.45</v>
      </c>
      <c r="M7" s="19">
        <f t="shared" si="1"/>
        <v>36.225</v>
      </c>
      <c r="N7" s="17">
        <f t="shared" si="2"/>
        <v>70.975</v>
      </c>
      <c r="O7" s="13">
        <v>3</v>
      </c>
      <c r="P7" s="13" t="s">
        <v>23</v>
      </c>
      <c r="Q7" s="13"/>
    </row>
    <row r="8" s="1" customFormat="1" ht="33" customHeight="1" spans="1:17">
      <c r="A8" s="13">
        <v>4</v>
      </c>
      <c r="B8" s="14" t="s">
        <v>19</v>
      </c>
      <c r="C8" s="14" t="s">
        <v>20</v>
      </c>
      <c r="D8" s="14" t="s">
        <v>21</v>
      </c>
      <c r="E8" s="14" t="s">
        <v>26</v>
      </c>
      <c r="F8" s="14">
        <v>84</v>
      </c>
      <c r="G8" s="14">
        <v>52</v>
      </c>
      <c r="H8" s="14">
        <v>68</v>
      </c>
      <c r="I8" s="14">
        <v>5</v>
      </c>
      <c r="J8" s="17">
        <f t="shared" si="0"/>
        <v>34</v>
      </c>
      <c r="K8" s="18">
        <v>11</v>
      </c>
      <c r="L8" s="19">
        <v>72.432</v>
      </c>
      <c r="M8" s="19">
        <f t="shared" si="1"/>
        <v>36.216</v>
      </c>
      <c r="N8" s="17">
        <f t="shared" si="2"/>
        <v>70.216</v>
      </c>
      <c r="O8" s="13">
        <v>4</v>
      </c>
      <c r="P8" s="13" t="s">
        <v>23</v>
      </c>
      <c r="Q8" s="13"/>
    </row>
    <row r="9" s="1" customFormat="1" ht="33" customHeight="1" spans="1:17">
      <c r="A9" s="13">
        <v>5</v>
      </c>
      <c r="B9" s="14" t="s">
        <v>19</v>
      </c>
      <c r="C9" s="14" t="s">
        <v>20</v>
      </c>
      <c r="D9" s="14" t="s">
        <v>21</v>
      </c>
      <c r="E9" s="14" t="s">
        <v>27</v>
      </c>
      <c r="F9" s="14">
        <v>81.5</v>
      </c>
      <c r="G9" s="14">
        <v>55</v>
      </c>
      <c r="H9" s="14">
        <v>68.25</v>
      </c>
      <c r="I9" s="14">
        <v>4</v>
      </c>
      <c r="J9" s="17">
        <f t="shared" si="0"/>
        <v>34.125</v>
      </c>
      <c r="K9" s="18">
        <v>2</v>
      </c>
      <c r="L9" s="19">
        <v>69.222</v>
      </c>
      <c r="M9" s="19">
        <f t="shared" si="1"/>
        <v>34.611</v>
      </c>
      <c r="N9" s="17">
        <f t="shared" si="2"/>
        <v>68.736</v>
      </c>
      <c r="O9" s="13">
        <v>5</v>
      </c>
      <c r="P9" s="13"/>
      <c r="Q9" s="13"/>
    </row>
    <row r="10" s="1" customFormat="1" ht="33" customHeight="1" spans="1:17">
      <c r="A10" s="13">
        <v>6</v>
      </c>
      <c r="B10" s="14" t="s">
        <v>19</v>
      </c>
      <c r="C10" s="14" t="s">
        <v>20</v>
      </c>
      <c r="D10" s="14" t="s">
        <v>21</v>
      </c>
      <c r="E10" s="14" t="s">
        <v>28</v>
      </c>
      <c r="F10" s="14">
        <v>92.5</v>
      </c>
      <c r="G10" s="14">
        <v>41.5</v>
      </c>
      <c r="H10" s="14">
        <v>67</v>
      </c>
      <c r="I10" s="14">
        <v>8</v>
      </c>
      <c r="J10" s="17">
        <f t="shared" si="0"/>
        <v>33.5</v>
      </c>
      <c r="K10" s="18">
        <v>8</v>
      </c>
      <c r="L10" s="19">
        <v>68.866</v>
      </c>
      <c r="M10" s="19">
        <f t="shared" si="1"/>
        <v>34.433</v>
      </c>
      <c r="N10" s="17">
        <f t="shared" si="2"/>
        <v>67.933</v>
      </c>
      <c r="O10" s="13">
        <v>6</v>
      </c>
      <c r="P10" s="13"/>
      <c r="Q10" s="13"/>
    </row>
    <row r="11" s="1" customFormat="1" ht="33" customHeight="1" spans="1:17">
      <c r="A11" s="13">
        <v>7</v>
      </c>
      <c r="B11" s="14" t="s">
        <v>19</v>
      </c>
      <c r="C11" s="14" t="s">
        <v>20</v>
      </c>
      <c r="D11" s="14" t="s">
        <v>21</v>
      </c>
      <c r="E11" s="14" t="s">
        <v>29</v>
      </c>
      <c r="F11" s="14">
        <v>78.5</v>
      </c>
      <c r="G11" s="14">
        <v>57</v>
      </c>
      <c r="H11" s="14">
        <v>67.75</v>
      </c>
      <c r="I11" s="14">
        <v>6</v>
      </c>
      <c r="J11" s="17">
        <f t="shared" si="0"/>
        <v>33.875</v>
      </c>
      <c r="K11" s="20" t="s">
        <v>30</v>
      </c>
      <c r="L11" s="19"/>
      <c r="M11" s="19">
        <f t="shared" si="1"/>
        <v>0</v>
      </c>
      <c r="N11" s="17">
        <f t="shared" si="2"/>
        <v>33.875</v>
      </c>
      <c r="O11" s="13">
        <v>7</v>
      </c>
      <c r="P11" s="13"/>
      <c r="Q11" s="13"/>
    </row>
    <row r="12" s="1" customFormat="1" ht="33" customHeight="1" spans="1:17">
      <c r="A12" s="13">
        <v>8</v>
      </c>
      <c r="B12" s="14" t="s">
        <v>19</v>
      </c>
      <c r="C12" s="14" t="s">
        <v>31</v>
      </c>
      <c r="D12" s="14" t="s">
        <v>32</v>
      </c>
      <c r="E12" s="14" t="s">
        <v>33</v>
      </c>
      <c r="F12" s="14">
        <v>72</v>
      </c>
      <c r="G12" s="14">
        <v>78</v>
      </c>
      <c r="H12" s="14">
        <v>75</v>
      </c>
      <c r="I12" s="14">
        <v>1</v>
      </c>
      <c r="J12" s="17">
        <f t="shared" si="0"/>
        <v>37.5</v>
      </c>
      <c r="K12" s="18">
        <v>2</v>
      </c>
      <c r="L12" s="19">
        <v>81.56</v>
      </c>
      <c r="M12" s="19">
        <f t="shared" si="1"/>
        <v>40.78</v>
      </c>
      <c r="N12" s="17">
        <f t="shared" si="2"/>
        <v>78.28</v>
      </c>
      <c r="O12" s="13">
        <v>1</v>
      </c>
      <c r="P12" s="13" t="s">
        <v>23</v>
      </c>
      <c r="Q12" s="13"/>
    </row>
    <row r="13" s="1" customFormat="1" ht="33" customHeight="1" spans="1:17">
      <c r="A13" s="13">
        <v>9</v>
      </c>
      <c r="B13" s="14" t="s">
        <v>19</v>
      </c>
      <c r="C13" s="14" t="s">
        <v>31</v>
      </c>
      <c r="D13" s="14" t="s">
        <v>32</v>
      </c>
      <c r="E13" s="14" t="s">
        <v>34</v>
      </c>
      <c r="F13" s="14">
        <v>73.5</v>
      </c>
      <c r="G13" s="14">
        <v>59</v>
      </c>
      <c r="H13" s="14">
        <v>66.25</v>
      </c>
      <c r="I13" s="14">
        <v>2</v>
      </c>
      <c r="J13" s="17">
        <f t="shared" si="0"/>
        <v>33.125</v>
      </c>
      <c r="K13" s="18">
        <v>1</v>
      </c>
      <c r="L13" s="19">
        <v>70.32</v>
      </c>
      <c r="M13" s="19">
        <f t="shared" si="1"/>
        <v>35.16</v>
      </c>
      <c r="N13" s="17">
        <f t="shared" si="2"/>
        <v>68.285</v>
      </c>
      <c r="O13" s="13">
        <v>2</v>
      </c>
      <c r="P13" s="13"/>
      <c r="Q13" s="13"/>
    </row>
    <row r="14" s="1" customFormat="1" ht="33" customHeight="1" spans="1:17">
      <c r="A14" s="13">
        <v>10</v>
      </c>
      <c r="B14" s="14" t="s">
        <v>19</v>
      </c>
      <c r="C14" s="14" t="s">
        <v>31</v>
      </c>
      <c r="D14" s="14" t="s">
        <v>32</v>
      </c>
      <c r="E14" s="14" t="s">
        <v>35</v>
      </c>
      <c r="F14" s="14">
        <v>82.5</v>
      </c>
      <c r="G14" s="14">
        <v>47</v>
      </c>
      <c r="H14" s="14">
        <v>64.75</v>
      </c>
      <c r="I14" s="14">
        <v>3</v>
      </c>
      <c r="J14" s="17">
        <f t="shared" si="0"/>
        <v>32.375</v>
      </c>
      <c r="K14" s="18">
        <v>5</v>
      </c>
      <c r="L14" s="19">
        <v>67.54</v>
      </c>
      <c r="M14" s="19">
        <f t="shared" si="1"/>
        <v>33.77</v>
      </c>
      <c r="N14" s="17">
        <f t="shared" si="2"/>
        <v>66.145</v>
      </c>
      <c r="O14" s="13">
        <v>3</v>
      </c>
      <c r="P14" s="13"/>
      <c r="Q14" s="13"/>
    </row>
    <row r="15" s="1" customFormat="1" ht="33" customHeight="1" spans="1:17">
      <c r="A15" s="13">
        <v>11</v>
      </c>
      <c r="B15" s="14" t="s">
        <v>19</v>
      </c>
      <c r="C15" s="14" t="s">
        <v>36</v>
      </c>
      <c r="D15" s="14" t="s">
        <v>37</v>
      </c>
      <c r="E15" s="14" t="s">
        <v>38</v>
      </c>
      <c r="F15" s="14">
        <v>74.5</v>
      </c>
      <c r="G15" s="14">
        <v>76</v>
      </c>
      <c r="H15" s="14">
        <v>75.25</v>
      </c>
      <c r="I15" s="14">
        <v>1</v>
      </c>
      <c r="J15" s="17">
        <f t="shared" si="0"/>
        <v>37.625</v>
      </c>
      <c r="K15" s="18">
        <v>2</v>
      </c>
      <c r="L15" s="19">
        <v>73.34</v>
      </c>
      <c r="M15" s="19">
        <f t="shared" si="1"/>
        <v>36.67</v>
      </c>
      <c r="N15" s="17">
        <f t="shared" si="2"/>
        <v>74.295</v>
      </c>
      <c r="O15" s="13">
        <v>1</v>
      </c>
      <c r="P15" s="13" t="s">
        <v>23</v>
      </c>
      <c r="Q15" s="21"/>
    </row>
    <row r="16" s="1" customFormat="1" ht="33" customHeight="1" spans="1:17">
      <c r="A16" s="13">
        <v>12</v>
      </c>
      <c r="B16" s="14" t="s">
        <v>19</v>
      </c>
      <c r="C16" s="14" t="s">
        <v>36</v>
      </c>
      <c r="D16" s="14" t="s">
        <v>37</v>
      </c>
      <c r="E16" s="14" t="s">
        <v>39</v>
      </c>
      <c r="F16" s="14">
        <v>63</v>
      </c>
      <c r="G16" s="14">
        <v>54</v>
      </c>
      <c r="H16" s="14">
        <v>58.5</v>
      </c>
      <c r="I16" s="14">
        <v>3</v>
      </c>
      <c r="J16" s="17">
        <f t="shared" si="0"/>
        <v>29.25</v>
      </c>
      <c r="K16" s="18">
        <v>1</v>
      </c>
      <c r="L16" s="19">
        <v>52.98</v>
      </c>
      <c r="M16" s="19">
        <f t="shared" si="1"/>
        <v>26.49</v>
      </c>
      <c r="N16" s="17">
        <f t="shared" si="2"/>
        <v>55.74</v>
      </c>
      <c r="O16" s="13">
        <v>2</v>
      </c>
      <c r="P16" s="13"/>
      <c r="Q16" s="21"/>
    </row>
    <row r="17" s="1" customFormat="1" ht="33" customHeight="1" spans="1:17">
      <c r="A17" s="13">
        <v>13</v>
      </c>
      <c r="B17" s="14" t="s">
        <v>40</v>
      </c>
      <c r="C17" s="14" t="s">
        <v>20</v>
      </c>
      <c r="D17" s="14" t="s">
        <v>41</v>
      </c>
      <c r="E17" s="14" t="s">
        <v>42</v>
      </c>
      <c r="F17" s="14">
        <v>82.5</v>
      </c>
      <c r="G17" s="14">
        <v>50.5</v>
      </c>
      <c r="H17" s="14">
        <v>66.5</v>
      </c>
      <c r="I17" s="14">
        <v>3</v>
      </c>
      <c r="J17" s="17">
        <f t="shared" si="0"/>
        <v>33.25</v>
      </c>
      <c r="K17" s="18">
        <v>6</v>
      </c>
      <c r="L17" s="19">
        <v>76.18</v>
      </c>
      <c r="M17" s="19">
        <f t="shared" si="1"/>
        <v>38.09</v>
      </c>
      <c r="N17" s="17">
        <f t="shared" si="2"/>
        <v>71.34</v>
      </c>
      <c r="O17" s="13">
        <v>1</v>
      </c>
      <c r="P17" s="13" t="s">
        <v>23</v>
      </c>
      <c r="Q17" s="21"/>
    </row>
    <row r="18" s="1" customFormat="1" ht="33" customHeight="1" spans="1:17">
      <c r="A18" s="13">
        <v>14</v>
      </c>
      <c r="B18" s="14" t="s">
        <v>40</v>
      </c>
      <c r="C18" s="14" t="s">
        <v>20</v>
      </c>
      <c r="D18" s="14" t="s">
        <v>41</v>
      </c>
      <c r="E18" s="14" t="s">
        <v>43</v>
      </c>
      <c r="F18" s="14">
        <v>76</v>
      </c>
      <c r="G18" s="14">
        <v>62</v>
      </c>
      <c r="H18" s="14">
        <v>69</v>
      </c>
      <c r="I18" s="14">
        <v>2</v>
      </c>
      <c r="J18" s="17">
        <f t="shared" si="0"/>
        <v>34.5</v>
      </c>
      <c r="K18" s="18">
        <v>12</v>
      </c>
      <c r="L18" s="19">
        <v>72.544</v>
      </c>
      <c r="M18" s="19">
        <f t="shared" si="1"/>
        <v>36.272</v>
      </c>
      <c r="N18" s="17">
        <f t="shared" si="2"/>
        <v>70.772</v>
      </c>
      <c r="O18" s="13">
        <v>2</v>
      </c>
      <c r="P18" s="13" t="s">
        <v>23</v>
      </c>
      <c r="Q18" s="21"/>
    </row>
    <row r="19" s="1" customFormat="1" ht="33" customHeight="1" spans="1:17">
      <c r="A19" s="13">
        <v>15</v>
      </c>
      <c r="B19" s="14" t="s">
        <v>40</v>
      </c>
      <c r="C19" s="14" t="s">
        <v>20</v>
      </c>
      <c r="D19" s="14" t="s">
        <v>41</v>
      </c>
      <c r="E19" s="14" t="s">
        <v>44</v>
      </c>
      <c r="F19" s="14">
        <v>76.5</v>
      </c>
      <c r="G19" s="14">
        <v>54.5</v>
      </c>
      <c r="H19" s="14">
        <v>65.5</v>
      </c>
      <c r="I19" s="14">
        <v>5</v>
      </c>
      <c r="J19" s="17">
        <f t="shared" si="0"/>
        <v>32.75</v>
      </c>
      <c r="K19" s="18">
        <v>1</v>
      </c>
      <c r="L19" s="19">
        <v>68.404</v>
      </c>
      <c r="M19" s="19">
        <f t="shared" si="1"/>
        <v>34.202</v>
      </c>
      <c r="N19" s="17">
        <f t="shared" si="2"/>
        <v>66.952</v>
      </c>
      <c r="O19" s="13">
        <v>3</v>
      </c>
      <c r="P19" s="13" t="s">
        <v>23</v>
      </c>
      <c r="Q19" s="21"/>
    </row>
    <row r="20" s="1" customFormat="1" ht="33" customHeight="1" spans="1:17">
      <c r="A20" s="13">
        <v>16</v>
      </c>
      <c r="B20" s="14" t="s">
        <v>40</v>
      </c>
      <c r="C20" s="14" t="s">
        <v>20</v>
      </c>
      <c r="D20" s="14" t="s">
        <v>41</v>
      </c>
      <c r="E20" s="14" t="s">
        <v>45</v>
      </c>
      <c r="F20" s="14">
        <v>85.5</v>
      </c>
      <c r="G20" s="14">
        <v>39.5</v>
      </c>
      <c r="H20" s="14">
        <v>62.5</v>
      </c>
      <c r="I20" s="14">
        <v>6</v>
      </c>
      <c r="J20" s="17">
        <f t="shared" si="0"/>
        <v>31.25</v>
      </c>
      <c r="K20" s="18">
        <v>3</v>
      </c>
      <c r="L20" s="19">
        <v>69.842</v>
      </c>
      <c r="M20" s="19">
        <f t="shared" si="1"/>
        <v>34.921</v>
      </c>
      <c r="N20" s="17">
        <f t="shared" si="2"/>
        <v>66.171</v>
      </c>
      <c r="O20" s="13">
        <v>4</v>
      </c>
      <c r="P20" s="13"/>
      <c r="Q20" s="21"/>
    </row>
    <row r="21" s="1" customFormat="1" ht="33" customHeight="1" spans="1:17">
      <c r="A21" s="13">
        <v>17</v>
      </c>
      <c r="B21" s="14" t="s">
        <v>40</v>
      </c>
      <c r="C21" s="14" t="s">
        <v>20</v>
      </c>
      <c r="D21" s="14" t="s">
        <v>41</v>
      </c>
      <c r="E21" s="14" t="s">
        <v>46</v>
      </c>
      <c r="F21" s="14">
        <v>78.5</v>
      </c>
      <c r="G21" s="14">
        <v>38</v>
      </c>
      <c r="H21" s="14">
        <v>58.25</v>
      </c>
      <c r="I21" s="14">
        <v>8</v>
      </c>
      <c r="J21" s="17">
        <f t="shared" si="0"/>
        <v>29.125</v>
      </c>
      <c r="K21" s="18">
        <v>15</v>
      </c>
      <c r="L21" s="19">
        <v>68.674</v>
      </c>
      <c r="M21" s="19">
        <f t="shared" si="1"/>
        <v>34.337</v>
      </c>
      <c r="N21" s="17">
        <f t="shared" si="2"/>
        <v>63.462</v>
      </c>
      <c r="O21" s="13">
        <v>5</v>
      </c>
      <c r="P21" s="13"/>
      <c r="Q21" s="21"/>
    </row>
    <row r="22" s="1" customFormat="1" ht="33" customHeight="1" spans="1:17">
      <c r="A22" s="13">
        <v>18</v>
      </c>
      <c r="B22" s="14" t="s">
        <v>40</v>
      </c>
      <c r="C22" s="14" t="s">
        <v>20</v>
      </c>
      <c r="D22" s="14" t="s">
        <v>41</v>
      </c>
      <c r="E22" s="14" t="s">
        <v>47</v>
      </c>
      <c r="F22" s="14">
        <v>75.5</v>
      </c>
      <c r="G22" s="14">
        <v>36.5</v>
      </c>
      <c r="H22" s="14">
        <v>56</v>
      </c>
      <c r="I22" s="14">
        <v>9</v>
      </c>
      <c r="J22" s="17">
        <f t="shared" si="0"/>
        <v>28</v>
      </c>
      <c r="K22" s="18">
        <v>13</v>
      </c>
      <c r="L22" s="19">
        <v>68.606</v>
      </c>
      <c r="M22" s="19">
        <f t="shared" si="1"/>
        <v>34.303</v>
      </c>
      <c r="N22" s="17">
        <f t="shared" si="2"/>
        <v>62.303</v>
      </c>
      <c r="O22" s="13">
        <v>6</v>
      </c>
      <c r="P22" s="13"/>
      <c r="Q22" s="21"/>
    </row>
    <row r="23" s="1" customFormat="1" ht="33" customHeight="1" spans="1:17">
      <c r="A23" s="13">
        <v>19</v>
      </c>
      <c r="B23" s="14" t="s">
        <v>40</v>
      </c>
      <c r="C23" s="14" t="s">
        <v>31</v>
      </c>
      <c r="D23" s="14" t="s">
        <v>48</v>
      </c>
      <c r="E23" s="14" t="s">
        <v>49</v>
      </c>
      <c r="F23" s="14">
        <v>91.5</v>
      </c>
      <c r="G23" s="14">
        <v>59.5</v>
      </c>
      <c r="H23" s="14">
        <v>75.5</v>
      </c>
      <c r="I23" s="14">
        <v>3</v>
      </c>
      <c r="J23" s="17">
        <f t="shared" si="0"/>
        <v>37.75</v>
      </c>
      <c r="K23" s="18">
        <v>3</v>
      </c>
      <c r="L23" s="19">
        <v>75.18</v>
      </c>
      <c r="M23" s="19">
        <f t="shared" si="1"/>
        <v>37.59</v>
      </c>
      <c r="N23" s="17">
        <f t="shared" si="2"/>
        <v>75.34</v>
      </c>
      <c r="O23" s="13">
        <v>1</v>
      </c>
      <c r="P23" s="13" t="s">
        <v>23</v>
      </c>
      <c r="Q23" s="21"/>
    </row>
    <row r="24" s="1" customFormat="1" ht="33" customHeight="1" spans="1:17">
      <c r="A24" s="13">
        <v>20</v>
      </c>
      <c r="B24" s="14" t="s">
        <v>40</v>
      </c>
      <c r="C24" s="14" t="s">
        <v>31</v>
      </c>
      <c r="D24" s="14" t="s">
        <v>48</v>
      </c>
      <c r="E24" s="14" t="s">
        <v>50</v>
      </c>
      <c r="F24" s="14">
        <v>92</v>
      </c>
      <c r="G24" s="14">
        <v>63.5</v>
      </c>
      <c r="H24" s="14">
        <v>77.75</v>
      </c>
      <c r="I24" s="14">
        <v>1</v>
      </c>
      <c r="J24" s="17">
        <f t="shared" si="0"/>
        <v>38.875</v>
      </c>
      <c r="K24" s="18">
        <v>4</v>
      </c>
      <c r="L24" s="19">
        <v>69.28</v>
      </c>
      <c r="M24" s="19">
        <f t="shared" si="1"/>
        <v>34.64</v>
      </c>
      <c r="N24" s="17">
        <f t="shared" si="2"/>
        <v>73.515</v>
      </c>
      <c r="O24" s="13">
        <v>2</v>
      </c>
      <c r="P24" s="13"/>
      <c r="Q24" s="21"/>
    </row>
    <row r="25" s="1" customFormat="1" ht="33" customHeight="1" spans="1:17">
      <c r="A25" s="13">
        <v>21</v>
      </c>
      <c r="B25" s="14" t="s">
        <v>40</v>
      </c>
      <c r="C25" s="14" t="s">
        <v>36</v>
      </c>
      <c r="D25" s="14" t="s">
        <v>51</v>
      </c>
      <c r="E25" s="14" t="s">
        <v>52</v>
      </c>
      <c r="F25" s="14">
        <v>77.5</v>
      </c>
      <c r="G25" s="14">
        <v>50.5</v>
      </c>
      <c r="H25" s="14">
        <v>64</v>
      </c>
      <c r="I25" s="14">
        <v>1</v>
      </c>
      <c r="J25" s="17">
        <f t="shared" si="0"/>
        <v>32</v>
      </c>
      <c r="K25" s="18">
        <v>5</v>
      </c>
      <c r="L25" s="19">
        <v>70.3</v>
      </c>
      <c r="M25" s="19">
        <f t="shared" si="1"/>
        <v>35.15</v>
      </c>
      <c r="N25" s="17">
        <f t="shared" si="2"/>
        <v>67.15</v>
      </c>
      <c r="O25" s="13">
        <v>1</v>
      </c>
      <c r="P25" s="13" t="s">
        <v>23</v>
      </c>
      <c r="Q25" s="21"/>
    </row>
    <row r="26" s="1" customFormat="1" ht="33" customHeight="1" spans="1:17">
      <c r="A26" s="13">
        <v>22</v>
      </c>
      <c r="B26" s="14" t="s">
        <v>40</v>
      </c>
      <c r="C26" s="14" t="s">
        <v>36</v>
      </c>
      <c r="D26" s="14" t="s">
        <v>51</v>
      </c>
      <c r="E26" s="14" t="s">
        <v>53</v>
      </c>
      <c r="F26" s="14">
        <v>65.5</v>
      </c>
      <c r="G26" s="14">
        <v>56.5</v>
      </c>
      <c r="H26" s="14">
        <v>61</v>
      </c>
      <c r="I26" s="14">
        <v>2</v>
      </c>
      <c r="J26" s="17">
        <f t="shared" si="0"/>
        <v>30.5</v>
      </c>
      <c r="K26" s="18">
        <v>4</v>
      </c>
      <c r="L26" s="19">
        <v>62.78</v>
      </c>
      <c r="M26" s="19">
        <f t="shared" si="1"/>
        <v>31.39</v>
      </c>
      <c r="N26" s="17">
        <f t="shared" si="2"/>
        <v>61.89</v>
      </c>
      <c r="O26" s="13">
        <v>2</v>
      </c>
      <c r="P26" s="13"/>
      <c r="Q26" s="21"/>
    </row>
    <row r="27" s="1" customFormat="1" ht="33" customHeight="1" spans="1:17">
      <c r="A27" s="13">
        <v>23</v>
      </c>
      <c r="B27" s="14" t="s">
        <v>54</v>
      </c>
      <c r="C27" s="14" t="s">
        <v>20</v>
      </c>
      <c r="D27" s="14" t="s">
        <v>55</v>
      </c>
      <c r="E27" s="14" t="s">
        <v>56</v>
      </c>
      <c r="F27" s="14">
        <v>89.5</v>
      </c>
      <c r="G27" s="14">
        <v>51</v>
      </c>
      <c r="H27" s="14">
        <v>70.25</v>
      </c>
      <c r="I27" s="14">
        <v>2</v>
      </c>
      <c r="J27" s="17">
        <f t="shared" si="0"/>
        <v>35.125</v>
      </c>
      <c r="K27" s="18">
        <v>9</v>
      </c>
      <c r="L27" s="19">
        <v>71.708</v>
      </c>
      <c r="M27" s="19">
        <f t="shared" si="1"/>
        <v>35.854</v>
      </c>
      <c r="N27" s="17">
        <f t="shared" si="2"/>
        <v>70.979</v>
      </c>
      <c r="O27" s="13">
        <v>1</v>
      </c>
      <c r="P27" s="13" t="s">
        <v>23</v>
      </c>
      <c r="Q27" s="21"/>
    </row>
    <row r="28" s="1" customFormat="1" ht="33" customHeight="1" spans="1:17">
      <c r="A28" s="13">
        <v>24</v>
      </c>
      <c r="B28" s="14" t="s">
        <v>54</v>
      </c>
      <c r="C28" s="14" t="s">
        <v>20</v>
      </c>
      <c r="D28" s="14" t="s">
        <v>55</v>
      </c>
      <c r="E28" s="14" t="s">
        <v>57</v>
      </c>
      <c r="F28" s="14">
        <v>85</v>
      </c>
      <c r="G28" s="14">
        <v>42</v>
      </c>
      <c r="H28" s="14">
        <v>63.5</v>
      </c>
      <c r="I28" s="14">
        <v>3</v>
      </c>
      <c r="J28" s="17">
        <f t="shared" si="0"/>
        <v>31.75</v>
      </c>
      <c r="K28" s="18">
        <v>5</v>
      </c>
      <c r="L28" s="19">
        <v>76.266</v>
      </c>
      <c r="M28" s="19">
        <f t="shared" si="1"/>
        <v>38.133</v>
      </c>
      <c r="N28" s="17">
        <f t="shared" si="2"/>
        <v>69.883</v>
      </c>
      <c r="O28" s="13">
        <v>2</v>
      </c>
      <c r="P28" s="13" t="s">
        <v>23</v>
      </c>
      <c r="Q28" s="21"/>
    </row>
    <row r="29" s="1" customFormat="1" ht="33" customHeight="1" spans="1:17">
      <c r="A29" s="13">
        <v>25</v>
      </c>
      <c r="B29" s="14" t="s">
        <v>54</v>
      </c>
      <c r="C29" s="14" t="s">
        <v>20</v>
      </c>
      <c r="D29" s="14" t="s">
        <v>55</v>
      </c>
      <c r="E29" s="14" t="s">
        <v>58</v>
      </c>
      <c r="F29" s="14">
        <v>64.5</v>
      </c>
      <c r="G29" s="14">
        <v>54</v>
      </c>
      <c r="H29" s="14">
        <v>59.25</v>
      </c>
      <c r="I29" s="14">
        <v>4</v>
      </c>
      <c r="J29" s="17">
        <f t="shared" si="0"/>
        <v>29.625</v>
      </c>
      <c r="K29" s="18">
        <v>7</v>
      </c>
      <c r="L29" s="19">
        <v>76.746</v>
      </c>
      <c r="M29" s="19">
        <f t="shared" si="1"/>
        <v>38.373</v>
      </c>
      <c r="N29" s="17">
        <f t="shared" si="2"/>
        <v>67.998</v>
      </c>
      <c r="O29" s="13">
        <v>3</v>
      </c>
      <c r="P29" s="13"/>
      <c r="Q29" s="21"/>
    </row>
    <row r="30" s="1" customFormat="1" ht="33" customHeight="1" spans="1:17">
      <c r="A30" s="13">
        <v>26</v>
      </c>
      <c r="B30" s="14" t="s">
        <v>54</v>
      </c>
      <c r="C30" s="14" t="s">
        <v>31</v>
      </c>
      <c r="D30" s="14" t="s">
        <v>59</v>
      </c>
      <c r="E30" s="14" t="s">
        <v>60</v>
      </c>
      <c r="F30" s="14">
        <v>88</v>
      </c>
      <c r="G30" s="14">
        <v>51</v>
      </c>
      <c r="H30" s="14">
        <v>69.5</v>
      </c>
      <c r="I30" s="14">
        <v>2</v>
      </c>
      <c r="J30" s="17">
        <f t="shared" si="0"/>
        <v>34.75</v>
      </c>
      <c r="K30" s="18">
        <v>6</v>
      </c>
      <c r="L30" s="19">
        <v>75.302</v>
      </c>
      <c r="M30" s="19">
        <f t="shared" si="1"/>
        <v>37.651</v>
      </c>
      <c r="N30" s="17">
        <f t="shared" si="2"/>
        <v>72.401</v>
      </c>
      <c r="O30" s="13">
        <v>1</v>
      </c>
      <c r="P30" s="13" t="s">
        <v>23</v>
      </c>
      <c r="Q30" s="21"/>
    </row>
    <row r="31" s="1" customFormat="1" ht="33" customHeight="1" spans="1:17">
      <c r="A31" s="13">
        <v>27</v>
      </c>
      <c r="B31" s="14" t="s">
        <v>54</v>
      </c>
      <c r="C31" s="14" t="s">
        <v>36</v>
      </c>
      <c r="D31" s="14" t="s">
        <v>61</v>
      </c>
      <c r="E31" s="14" t="s">
        <v>62</v>
      </c>
      <c r="F31" s="14">
        <v>70.5</v>
      </c>
      <c r="G31" s="14">
        <v>59.5</v>
      </c>
      <c r="H31" s="14">
        <v>65</v>
      </c>
      <c r="I31" s="14">
        <v>1</v>
      </c>
      <c r="J31" s="17">
        <f t="shared" si="0"/>
        <v>32.5</v>
      </c>
      <c r="K31" s="18">
        <v>3</v>
      </c>
      <c r="L31" s="19">
        <v>73.7</v>
      </c>
      <c r="M31" s="19">
        <f t="shared" si="1"/>
        <v>36.85</v>
      </c>
      <c r="N31" s="17">
        <f t="shared" si="2"/>
        <v>69.35</v>
      </c>
      <c r="O31" s="13">
        <v>1</v>
      </c>
      <c r="P31" s="13" t="s">
        <v>23</v>
      </c>
      <c r="Q31" s="21"/>
    </row>
    <row r="32" s="1" customFormat="1" ht="33" customHeight="1" spans="1:17">
      <c r="A32" s="13">
        <v>28</v>
      </c>
      <c r="B32" s="14" t="s">
        <v>63</v>
      </c>
      <c r="C32" s="14" t="s">
        <v>64</v>
      </c>
      <c r="D32" s="14" t="s">
        <v>65</v>
      </c>
      <c r="E32" s="14" t="s">
        <v>66</v>
      </c>
      <c r="F32" s="14">
        <v>57</v>
      </c>
      <c r="G32" s="14">
        <v>61.5</v>
      </c>
      <c r="H32" s="14">
        <v>59.25</v>
      </c>
      <c r="I32" s="14">
        <v>3</v>
      </c>
      <c r="J32" s="17">
        <f t="shared" si="0"/>
        <v>29.625</v>
      </c>
      <c r="K32" s="18">
        <v>4</v>
      </c>
      <c r="L32" s="19">
        <v>79.954</v>
      </c>
      <c r="M32" s="19">
        <f t="shared" si="1"/>
        <v>39.977</v>
      </c>
      <c r="N32" s="17">
        <f t="shared" si="2"/>
        <v>69.602</v>
      </c>
      <c r="O32" s="13">
        <v>1</v>
      </c>
      <c r="P32" s="13" t="s">
        <v>23</v>
      </c>
      <c r="Q32" s="21"/>
    </row>
    <row r="33" s="1" customFormat="1" ht="33" customHeight="1" spans="1:17">
      <c r="A33" s="13">
        <v>29</v>
      </c>
      <c r="B33" s="14" t="s">
        <v>63</v>
      </c>
      <c r="C33" s="14" t="s">
        <v>64</v>
      </c>
      <c r="D33" s="14" t="s">
        <v>65</v>
      </c>
      <c r="E33" s="14" t="s">
        <v>67</v>
      </c>
      <c r="F33" s="14">
        <v>56.5</v>
      </c>
      <c r="G33" s="14">
        <v>73</v>
      </c>
      <c r="H33" s="14">
        <v>64.75</v>
      </c>
      <c r="I33" s="14">
        <v>1</v>
      </c>
      <c r="J33" s="17">
        <f t="shared" si="0"/>
        <v>32.375</v>
      </c>
      <c r="K33" s="18">
        <v>3</v>
      </c>
      <c r="L33" s="19">
        <v>70.982</v>
      </c>
      <c r="M33" s="19">
        <f t="shared" si="1"/>
        <v>35.491</v>
      </c>
      <c r="N33" s="17">
        <f t="shared" si="2"/>
        <v>67.866</v>
      </c>
      <c r="O33" s="18">
        <v>2</v>
      </c>
      <c r="P33" s="18"/>
      <c r="Q33" s="22"/>
    </row>
    <row r="34" s="1" customFormat="1" ht="33" customHeight="1" spans="1:17">
      <c r="A34" s="13">
        <v>30</v>
      </c>
      <c r="B34" s="14" t="s">
        <v>63</v>
      </c>
      <c r="C34" s="14" t="s">
        <v>64</v>
      </c>
      <c r="D34" s="14" t="s">
        <v>65</v>
      </c>
      <c r="E34" s="14" t="s">
        <v>68</v>
      </c>
      <c r="F34" s="14">
        <v>56</v>
      </c>
      <c r="G34" s="14">
        <v>62.5</v>
      </c>
      <c r="H34" s="14">
        <v>59.25</v>
      </c>
      <c r="I34" s="14">
        <v>3</v>
      </c>
      <c r="J34" s="17">
        <f t="shared" si="0"/>
        <v>29.625</v>
      </c>
      <c r="K34" s="18">
        <v>31</v>
      </c>
      <c r="L34" s="19">
        <v>72.922</v>
      </c>
      <c r="M34" s="19">
        <f t="shared" si="1"/>
        <v>36.461</v>
      </c>
      <c r="N34" s="17">
        <f t="shared" si="2"/>
        <v>66.086</v>
      </c>
      <c r="O34" s="13">
        <v>3</v>
      </c>
      <c r="P34" s="13"/>
      <c r="Q34" s="21"/>
    </row>
    <row r="35" s="1" customFormat="1" ht="33" customHeight="1" spans="1:17">
      <c r="A35" s="13">
        <v>31</v>
      </c>
      <c r="B35" s="14" t="s">
        <v>63</v>
      </c>
      <c r="C35" s="14" t="s">
        <v>64</v>
      </c>
      <c r="D35" s="14" t="s">
        <v>65</v>
      </c>
      <c r="E35" s="14" t="s">
        <v>69</v>
      </c>
      <c r="F35" s="14">
        <v>58</v>
      </c>
      <c r="G35" s="14">
        <v>61.5</v>
      </c>
      <c r="H35" s="14">
        <v>59.75</v>
      </c>
      <c r="I35" s="14">
        <v>2</v>
      </c>
      <c r="J35" s="17">
        <f t="shared" si="0"/>
        <v>29.875</v>
      </c>
      <c r="K35" s="18">
        <v>25</v>
      </c>
      <c r="L35" s="19">
        <v>70.9</v>
      </c>
      <c r="M35" s="19">
        <f t="shared" si="1"/>
        <v>35.45</v>
      </c>
      <c r="N35" s="17">
        <f t="shared" si="2"/>
        <v>65.325</v>
      </c>
      <c r="O35" s="13">
        <v>4</v>
      </c>
      <c r="P35" s="13"/>
      <c r="Q35" s="21"/>
    </row>
    <row r="36" s="1" customFormat="1" ht="33" customHeight="1" spans="1:17">
      <c r="A36" s="13">
        <v>32</v>
      </c>
      <c r="B36" s="14" t="s">
        <v>63</v>
      </c>
      <c r="C36" s="14" t="s">
        <v>64</v>
      </c>
      <c r="D36" s="14" t="s">
        <v>65</v>
      </c>
      <c r="E36" s="14" t="s">
        <v>70</v>
      </c>
      <c r="F36" s="14">
        <v>50.5</v>
      </c>
      <c r="G36" s="14">
        <v>68</v>
      </c>
      <c r="H36" s="14">
        <v>59.25</v>
      </c>
      <c r="I36" s="14">
        <v>3</v>
      </c>
      <c r="J36" s="17">
        <f t="shared" si="0"/>
        <v>29.625</v>
      </c>
      <c r="K36" s="20" t="s">
        <v>30</v>
      </c>
      <c r="L36" s="19"/>
      <c r="M36" s="19">
        <f t="shared" si="1"/>
        <v>0</v>
      </c>
      <c r="N36" s="17">
        <f t="shared" si="2"/>
        <v>29.625</v>
      </c>
      <c r="O36" s="13">
        <v>5</v>
      </c>
      <c r="P36" s="13"/>
      <c r="Q36" s="21"/>
    </row>
    <row r="37" s="1" customFormat="1" ht="33" customHeight="1" spans="1:17">
      <c r="A37" s="13">
        <v>33</v>
      </c>
      <c r="B37" s="14" t="s">
        <v>63</v>
      </c>
      <c r="C37" s="14" t="s">
        <v>71</v>
      </c>
      <c r="D37" s="14" t="s">
        <v>72</v>
      </c>
      <c r="E37" s="14" t="s">
        <v>73</v>
      </c>
      <c r="F37" s="14">
        <v>79.5</v>
      </c>
      <c r="G37" s="14">
        <v>61.5</v>
      </c>
      <c r="H37" s="14">
        <v>70.5</v>
      </c>
      <c r="I37" s="14">
        <v>1</v>
      </c>
      <c r="J37" s="17">
        <f t="shared" si="0"/>
        <v>35.25</v>
      </c>
      <c r="K37" s="18">
        <v>21</v>
      </c>
      <c r="L37" s="19">
        <v>72.28</v>
      </c>
      <c r="M37" s="19">
        <f t="shared" si="1"/>
        <v>36.14</v>
      </c>
      <c r="N37" s="17">
        <f t="shared" si="2"/>
        <v>71.39</v>
      </c>
      <c r="O37" s="13">
        <v>1</v>
      </c>
      <c r="P37" s="13" t="s">
        <v>23</v>
      </c>
      <c r="Q37" s="21"/>
    </row>
    <row r="38" s="1" customFormat="1" ht="33" customHeight="1" spans="1:17">
      <c r="A38" s="13">
        <v>34</v>
      </c>
      <c r="B38" s="14" t="s">
        <v>63</v>
      </c>
      <c r="C38" s="14" t="s">
        <v>71</v>
      </c>
      <c r="D38" s="14" t="s">
        <v>72</v>
      </c>
      <c r="E38" s="14" t="s">
        <v>74</v>
      </c>
      <c r="F38" s="14">
        <v>30</v>
      </c>
      <c r="G38" s="14">
        <v>69</v>
      </c>
      <c r="H38" s="14">
        <v>49.5</v>
      </c>
      <c r="I38" s="14">
        <v>3</v>
      </c>
      <c r="J38" s="17">
        <f t="shared" si="0"/>
        <v>24.75</v>
      </c>
      <c r="K38" s="18">
        <v>17</v>
      </c>
      <c r="L38" s="19">
        <v>72.02</v>
      </c>
      <c r="M38" s="19">
        <f t="shared" si="1"/>
        <v>36.01</v>
      </c>
      <c r="N38" s="17">
        <f t="shared" si="2"/>
        <v>60.76</v>
      </c>
      <c r="O38" s="13">
        <v>2</v>
      </c>
      <c r="P38" s="13"/>
      <c r="Q38" s="21"/>
    </row>
    <row r="39" s="1" customFormat="1" ht="33" customHeight="1" spans="1:17">
      <c r="A39" s="13">
        <v>35</v>
      </c>
      <c r="B39" s="14" t="s">
        <v>63</v>
      </c>
      <c r="C39" s="14" t="s">
        <v>75</v>
      </c>
      <c r="D39" s="14" t="s">
        <v>76</v>
      </c>
      <c r="E39" s="14" t="s">
        <v>77</v>
      </c>
      <c r="F39" s="14">
        <v>38.5</v>
      </c>
      <c r="G39" s="14">
        <v>68.5</v>
      </c>
      <c r="H39" s="14">
        <v>53.5</v>
      </c>
      <c r="I39" s="14">
        <v>2</v>
      </c>
      <c r="J39" s="17">
        <f t="shared" ref="J39:J43" si="3">H39*0.4</f>
        <v>21.4</v>
      </c>
      <c r="K39" s="18">
        <v>11</v>
      </c>
      <c r="L39" s="19">
        <v>80.86</v>
      </c>
      <c r="M39" s="19">
        <f t="shared" ref="M39:M43" si="4">L39*0.6</f>
        <v>48.516</v>
      </c>
      <c r="N39" s="17">
        <f t="shared" si="2"/>
        <v>69.916</v>
      </c>
      <c r="O39" s="13">
        <v>1</v>
      </c>
      <c r="P39" s="13" t="s">
        <v>23</v>
      </c>
      <c r="Q39" s="21"/>
    </row>
    <row r="40" s="1" customFormat="1" ht="33" customHeight="1" spans="1:17">
      <c r="A40" s="13">
        <v>36</v>
      </c>
      <c r="B40" s="14" t="s">
        <v>63</v>
      </c>
      <c r="C40" s="14" t="s">
        <v>75</v>
      </c>
      <c r="D40" s="14" t="s">
        <v>76</v>
      </c>
      <c r="E40" s="14" t="s">
        <v>78</v>
      </c>
      <c r="F40" s="14">
        <v>41</v>
      </c>
      <c r="G40" s="14">
        <v>61</v>
      </c>
      <c r="H40" s="14">
        <v>51</v>
      </c>
      <c r="I40" s="14">
        <v>3</v>
      </c>
      <c r="J40" s="17">
        <f t="shared" si="3"/>
        <v>20.4</v>
      </c>
      <c r="K40" s="18">
        <v>2</v>
      </c>
      <c r="L40" s="19">
        <v>76.38</v>
      </c>
      <c r="M40" s="19">
        <f t="shared" si="4"/>
        <v>45.828</v>
      </c>
      <c r="N40" s="17">
        <f t="shared" si="2"/>
        <v>66.228</v>
      </c>
      <c r="O40" s="13">
        <v>2</v>
      </c>
      <c r="P40" s="13"/>
      <c r="Q40" s="21"/>
    </row>
    <row r="41" s="1" customFormat="1" ht="33" customHeight="1" spans="1:17">
      <c r="A41" s="13">
        <v>37</v>
      </c>
      <c r="B41" s="14" t="s">
        <v>63</v>
      </c>
      <c r="C41" s="14" t="s">
        <v>79</v>
      </c>
      <c r="D41" s="14" t="s">
        <v>80</v>
      </c>
      <c r="E41" s="14" t="s">
        <v>81</v>
      </c>
      <c r="F41" s="14">
        <v>47.5</v>
      </c>
      <c r="G41" s="14">
        <v>64</v>
      </c>
      <c r="H41" s="14">
        <v>55.75</v>
      </c>
      <c r="I41" s="14">
        <v>2</v>
      </c>
      <c r="J41" s="17">
        <f t="shared" si="3"/>
        <v>22.3</v>
      </c>
      <c r="K41" s="18">
        <v>3</v>
      </c>
      <c r="L41" s="19">
        <v>75.168</v>
      </c>
      <c r="M41" s="19">
        <f t="shared" si="4"/>
        <v>45.1008</v>
      </c>
      <c r="N41" s="17">
        <f t="shared" si="2"/>
        <v>67.4008</v>
      </c>
      <c r="O41" s="13">
        <v>1</v>
      </c>
      <c r="P41" s="13" t="s">
        <v>23</v>
      </c>
      <c r="Q41" s="21"/>
    </row>
    <row r="42" s="1" customFormat="1" ht="33" customHeight="1" spans="1:17">
      <c r="A42" s="13">
        <v>38</v>
      </c>
      <c r="B42" s="14" t="s">
        <v>63</v>
      </c>
      <c r="C42" s="14" t="s">
        <v>79</v>
      </c>
      <c r="D42" s="14" t="s">
        <v>80</v>
      </c>
      <c r="E42" s="14" t="s">
        <v>82</v>
      </c>
      <c r="F42" s="14">
        <v>45</v>
      </c>
      <c r="G42" s="14">
        <v>58.5</v>
      </c>
      <c r="H42" s="14">
        <v>51.75</v>
      </c>
      <c r="I42" s="14">
        <v>3</v>
      </c>
      <c r="J42" s="17">
        <f t="shared" si="3"/>
        <v>20.7</v>
      </c>
      <c r="K42" s="18">
        <v>12</v>
      </c>
      <c r="L42" s="19">
        <v>68.62</v>
      </c>
      <c r="M42" s="19">
        <f t="shared" si="4"/>
        <v>41.172</v>
      </c>
      <c r="N42" s="17">
        <f t="shared" si="2"/>
        <v>61.872</v>
      </c>
      <c r="O42" s="13">
        <v>2</v>
      </c>
      <c r="P42" s="13"/>
      <c r="Q42" s="21"/>
    </row>
    <row r="43" s="1" customFormat="1" ht="33" customHeight="1" spans="1:17">
      <c r="A43" s="13">
        <v>39</v>
      </c>
      <c r="B43" s="14" t="s">
        <v>63</v>
      </c>
      <c r="C43" s="14" t="s">
        <v>83</v>
      </c>
      <c r="D43" s="14" t="s">
        <v>84</v>
      </c>
      <c r="E43" s="14" t="s">
        <v>85</v>
      </c>
      <c r="F43" s="14">
        <v>49.5</v>
      </c>
      <c r="G43" s="14">
        <v>60</v>
      </c>
      <c r="H43" s="14">
        <v>54.75</v>
      </c>
      <c r="I43" s="14">
        <v>2</v>
      </c>
      <c r="J43" s="17">
        <f t="shared" si="3"/>
        <v>21.9</v>
      </c>
      <c r="K43" s="18">
        <v>3</v>
      </c>
      <c r="L43" s="19">
        <v>77.046</v>
      </c>
      <c r="M43" s="19">
        <f t="shared" si="4"/>
        <v>46.2276</v>
      </c>
      <c r="N43" s="17">
        <f t="shared" si="2"/>
        <v>68.1276</v>
      </c>
      <c r="O43" s="13">
        <v>1</v>
      </c>
      <c r="P43" s="13" t="s">
        <v>23</v>
      </c>
      <c r="Q43" s="21"/>
    </row>
    <row r="44" s="1" customFormat="1" ht="33" customHeight="1" spans="1:17">
      <c r="A44" s="13">
        <v>40</v>
      </c>
      <c r="B44" s="14" t="s">
        <v>86</v>
      </c>
      <c r="C44" s="14" t="s">
        <v>64</v>
      </c>
      <c r="D44" s="14" t="s">
        <v>87</v>
      </c>
      <c r="E44" s="14" t="s">
        <v>88</v>
      </c>
      <c r="F44" s="14">
        <v>65</v>
      </c>
      <c r="G44" s="14">
        <v>70</v>
      </c>
      <c r="H44" s="14">
        <v>67.5</v>
      </c>
      <c r="I44" s="14">
        <v>2</v>
      </c>
      <c r="J44" s="17">
        <f t="shared" ref="J44:J48" si="5">H44*0.5</f>
        <v>33.75</v>
      </c>
      <c r="K44" s="18">
        <v>12</v>
      </c>
      <c r="L44" s="19">
        <v>75.454</v>
      </c>
      <c r="M44" s="19">
        <f t="shared" ref="M44:M48" si="6">L44*0.5</f>
        <v>37.727</v>
      </c>
      <c r="N44" s="17">
        <f t="shared" si="2"/>
        <v>71.477</v>
      </c>
      <c r="O44" s="13">
        <v>1</v>
      </c>
      <c r="P44" s="13" t="s">
        <v>23</v>
      </c>
      <c r="Q44" s="21"/>
    </row>
    <row r="45" s="1" customFormat="1" ht="33" customHeight="1" spans="1:17">
      <c r="A45" s="13">
        <v>41</v>
      </c>
      <c r="B45" s="14" t="s">
        <v>86</v>
      </c>
      <c r="C45" s="14" t="s">
        <v>64</v>
      </c>
      <c r="D45" s="14" t="s">
        <v>87</v>
      </c>
      <c r="E45" s="14" t="s">
        <v>89</v>
      </c>
      <c r="F45" s="14">
        <v>50.5</v>
      </c>
      <c r="G45" s="14">
        <v>75.5</v>
      </c>
      <c r="H45" s="14">
        <v>63</v>
      </c>
      <c r="I45" s="14">
        <v>3</v>
      </c>
      <c r="J45" s="17">
        <f t="shared" si="5"/>
        <v>31.5</v>
      </c>
      <c r="K45" s="18">
        <v>13</v>
      </c>
      <c r="L45" s="19">
        <v>74.878</v>
      </c>
      <c r="M45" s="19">
        <f t="shared" si="6"/>
        <v>37.439</v>
      </c>
      <c r="N45" s="17">
        <f t="shared" si="2"/>
        <v>68.939</v>
      </c>
      <c r="O45" s="13">
        <v>2</v>
      </c>
      <c r="P45" s="13"/>
      <c r="Q45" s="21"/>
    </row>
    <row r="46" s="1" customFormat="1" ht="33" customHeight="1" spans="1:17">
      <c r="A46" s="13">
        <v>42</v>
      </c>
      <c r="B46" s="14" t="s">
        <v>86</v>
      </c>
      <c r="C46" s="14" t="s">
        <v>64</v>
      </c>
      <c r="D46" s="14" t="s">
        <v>87</v>
      </c>
      <c r="E46" s="14" t="s">
        <v>90</v>
      </c>
      <c r="F46" s="14">
        <v>59.5</v>
      </c>
      <c r="G46" s="14">
        <v>78</v>
      </c>
      <c r="H46" s="14">
        <v>68.75</v>
      </c>
      <c r="I46" s="14">
        <v>1</v>
      </c>
      <c r="J46" s="17">
        <f t="shared" si="5"/>
        <v>34.375</v>
      </c>
      <c r="K46" s="18">
        <v>18</v>
      </c>
      <c r="L46" s="19">
        <v>68.066</v>
      </c>
      <c r="M46" s="19">
        <f t="shared" si="6"/>
        <v>34.033</v>
      </c>
      <c r="N46" s="17">
        <f t="shared" si="2"/>
        <v>68.408</v>
      </c>
      <c r="O46" s="13">
        <v>3</v>
      </c>
      <c r="P46" s="13"/>
      <c r="Q46" s="21"/>
    </row>
    <row r="47" s="1" customFormat="1" ht="33" customHeight="1" spans="1:17">
      <c r="A47" s="13">
        <v>43</v>
      </c>
      <c r="B47" s="14" t="s">
        <v>86</v>
      </c>
      <c r="C47" s="14" t="s">
        <v>71</v>
      </c>
      <c r="D47" s="14" t="s">
        <v>91</v>
      </c>
      <c r="E47" s="14" t="s">
        <v>92</v>
      </c>
      <c r="F47" s="14">
        <v>96.5</v>
      </c>
      <c r="G47" s="14">
        <v>45</v>
      </c>
      <c r="H47" s="14">
        <v>70.75</v>
      </c>
      <c r="I47" s="14">
        <v>1</v>
      </c>
      <c r="J47" s="17">
        <f t="shared" si="5"/>
        <v>35.375</v>
      </c>
      <c r="K47" s="18">
        <v>20</v>
      </c>
      <c r="L47" s="19">
        <v>71.34</v>
      </c>
      <c r="M47" s="19">
        <f t="shared" si="6"/>
        <v>35.67</v>
      </c>
      <c r="N47" s="17">
        <f t="shared" si="2"/>
        <v>71.045</v>
      </c>
      <c r="O47" s="13">
        <v>1</v>
      </c>
      <c r="P47" s="13" t="s">
        <v>23</v>
      </c>
      <c r="Q47" s="21"/>
    </row>
    <row r="48" s="1" customFormat="1" ht="33" customHeight="1" spans="1:17">
      <c r="A48" s="13">
        <v>44</v>
      </c>
      <c r="B48" s="14" t="s">
        <v>86</v>
      </c>
      <c r="C48" s="14" t="s">
        <v>71</v>
      </c>
      <c r="D48" s="14" t="s">
        <v>91</v>
      </c>
      <c r="E48" s="14" t="s">
        <v>93</v>
      </c>
      <c r="F48" s="14">
        <v>54</v>
      </c>
      <c r="G48" s="14">
        <v>56.5</v>
      </c>
      <c r="H48" s="14">
        <v>55.25</v>
      </c>
      <c r="I48" s="14">
        <v>3</v>
      </c>
      <c r="J48" s="17">
        <f t="shared" si="5"/>
        <v>27.625</v>
      </c>
      <c r="K48" s="18">
        <v>26</v>
      </c>
      <c r="L48" s="19">
        <v>68.32</v>
      </c>
      <c r="M48" s="19">
        <f t="shared" si="6"/>
        <v>34.16</v>
      </c>
      <c r="N48" s="17">
        <f t="shared" si="2"/>
        <v>61.785</v>
      </c>
      <c r="O48" s="13">
        <v>2</v>
      </c>
      <c r="P48" s="13"/>
      <c r="Q48" s="21"/>
    </row>
    <row r="49" s="1" customFormat="1" ht="33" customHeight="1" spans="1:17">
      <c r="A49" s="13">
        <v>45</v>
      </c>
      <c r="B49" s="14" t="s">
        <v>86</v>
      </c>
      <c r="C49" s="14" t="s">
        <v>75</v>
      </c>
      <c r="D49" s="14" t="s">
        <v>94</v>
      </c>
      <c r="E49" s="14" t="s">
        <v>95</v>
      </c>
      <c r="F49" s="14">
        <v>49.5</v>
      </c>
      <c r="G49" s="14">
        <v>71</v>
      </c>
      <c r="H49" s="14">
        <v>60.25</v>
      </c>
      <c r="I49" s="14">
        <v>1</v>
      </c>
      <c r="J49" s="17">
        <f t="shared" ref="J49:J54" si="7">H49*0.4</f>
        <v>24.1</v>
      </c>
      <c r="K49" s="18">
        <v>9</v>
      </c>
      <c r="L49" s="19">
        <v>79.4</v>
      </c>
      <c r="M49" s="19">
        <f t="shared" ref="M49:M54" si="8">L49*0.6</f>
        <v>47.64</v>
      </c>
      <c r="N49" s="17">
        <f t="shared" si="2"/>
        <v>71.74</v>
      </c>
      <c r="O49" s="13">
        <v>1</v>
      </c>
      <c r="P49" s="13" t="s">
        <v>23</v>
      </c>
      <c r="Q49" s="21"/>
    </row>
    <row r="50" s="1" customFormat="1" ht="33" customHeight="1" spans="1:17">
      <c r="A50" s="13">
        <v>46</v>
      </c>
      <c r="B50" s="14" t="s">
        <v>86</v>
      </c>
      <c r="C50" s="14" t="s">
        <v>75</v>
      </c>
      <c r="D50" s="14" t="s">
        <v>94</v>
      </c>
      <c r="E50" s="14" t="s">
        <v>96</v>
      </c>
      <c r="F50" s="14">
        <v>49</v>
      </c>
      <c r="G50" s="14">
        <v>43</v>
      </c>
      <c r="H50" s="14">
        <v>46</v>
      </c>
      <c r="I50" s="14">
        <v>2</v>
      </c>
      <c r="J50" s="17">
        <f t="shared" si="7"/>
        <v>18.4</v>
      </c>
      <c r="K50" s="18">
        <v>12</v>
      </c>
      <c r="L50" s="19">
        <v>82.7</v>
      </c>
      <c r="M50" s="19">
        <f t="shared" si="8"/>
        <v>49.62</v>
      </c>
      <c r="N50" s="17">
        <f t="shared" si="2"/>
        <v>68.02</v>
      </c>
      <c r="O50" s="13">
        <v>2</v>
      </c>
      <c r="P50" s="13"/>
      <c r="Q50" s="21"/>
    </row>
    <row r="51" s="1" customFormat="1" ht="33" customHeight="1" spans="1:17">
      <c r="A51" s="13">
        <v>47</v>
      </c>
      <c r="B51" s="14" t="s">
        <v>86</v>
      </c>
      <c r="C51" s="14" t="s">
        <v>75</v>
      </c>
      <c r="D51" s="14" t="s">
        <v>94</v>
      </c>
      <c r="E51" s="14" t="s">
        <v>97</v>
      </c>
      <c r="F51" s="14">
        <v>43.5</v>
      </c>
      <c r="G51" s="14">
        <v>43.5</v>
      </c>
      <c r="H51" s="14">
        <v>43.5</v>
      </c>
      <c r="I51" s="14">
        <v>3</v>
      </c>
      <c r="J51" s="17">
        <f t="shared" si="7"/>
        <v>17.4</v>
      </c>
      <c r="K51" s="18">
        <v>5</v>
      </c>
      <c r="L51" s="19">
        <v>75.44</v>
      </c>
      <c r="M51" s="19">
        <f t="shared" si="8"/>
        <v>45.264</v>
      </c>
      <c r="N51" s="17">
        <f t="shared" si="2"/>
        <v>62.664</v>
      </c>
      <c r="O51" s="13">
        <v>3</v>
      </c>
      <c r="P51" s="13"/>
      <c r="Q51" s="21"/>
    </row>
    <row r="52" s="1" customFormat="1" ht="33" customHeight="1" spans="1:17">
      <c r="A52" s="13">
        <v>48</v>
      </c>
      <c r="B52" s="14" t="s">
        <v>86</v>
      </c>
      <c r="C52" s="14" t="s">
        <v>79</v>
      </c>
      <c r="D52" s="14" t="s">
        <v>98</v>
      </c>
      <c r="E52" s="14" t="s">
        <v>99</v>
      </c>
      <c r="F52" s="14">
        <v>56</v>
      </c>
      <c r="G52" s="14">
        <v>66.5</v>
      </c>
      <c r="H52" s="14">
        <v>61.25</v>
      </c>
      <c r="I52" s="14">
        <v>1</v>
      </c>
      <c r="J52" s="17">
        <f t="shared" si="7"/>
        <v>24.5</v>
      </c>
      <c r="K52" s="18">
        <v>2</v>
      </c>
      <c r="L52" s="19">
        <v>75.926</v>
      </c>
      <c r="M52" s="19">
        <f t="shared" si="8"/>
        <v>45.5556</v>
      </c>
      <c r="N52" s="17">
        <f t="shared" si="2"/>
        <v>70.0556</v>
      </c>
      <c r="O52" s="13">
        <v>1</v>
      </c>
      <c r="P52" s="13" t="s">
        <v>23</v>
      </c>
      <c r="Q52" s="21"/>
    </row>
    <row r="53" s="1" customFormat="1" ht="33" customHeight="1" spans="1:17">
      <c r="A53" s="13">
        <v>49</v>
      </c>
      <c r="B53" s="14" t="s">
        <v>86</v>
      </c>
      <c r="C53" s="14" t="s">
        <v>79</v>
      </c>
      <c r="D53" s="14" t="s">
        <v>98</v>
      </c>
      <c r="E53" s="14" t="s">
        <v>100</v>
      </c>
      <c r="F53" s="14">
        <v>57</v>
      </c>
      <c r="G53" s="14">
        <v>58.5</v>
      </c>
      <c r="H53" s="14">
        <v>57.75</v>
      </c>
      <c r="I53" s="14">
        <v>3</v>
      </c>
      <c r="J53" s="17">
        <f t="shared" si="7"/>
        <v>23.1</v>
      </c>
      <c r="K53" s="18">
        <v>10</v>
      </c>
      <c r="L53" s="19">
        <v>75.598</v>
      </c>
      <c r="M53" s="19">
        <f t="shared" si="8"/>
        <v>45.3588</v>
      </c>
      <c r="N53" s="17">
        <f t="shared" si="2"/>
        <v>68.4588</v>
      </c>
      <c r="O53" s="13">
        <v>2</v>
      </c>
      <c r="P53" s="13"/>
      <c r="Q53" s="21"/>
    </row>
    <row r="54" s="1" customFormat="1" ht="33" customHeight="1" spans="1:17">
      <c r="A54" s="13">
        <v>50</v>
      </c>
      <c r="B54" s="14" t="s">
        <v>86</v>
      </c>
      <c r="C54" s="14" t="s">
        <v>79</v>
      </c>
      <c r="D54" s="14" t="s">
        <v>98</v>
      </c>
      <c r="E54" s="14" t="s">
        <v>101</v>
      </c>
      <c r="F54" s="14">
        <v>52</v>
      </c>
      <c r="G54" s="14">
        <v>68.5</v>
      </c>
      <c r="H54" s="14">
        <v>60.25</v>
      </c>
      <c r="I54" s="14">
        <v>2</v>
      </c>
      <c r="J54" s="17">
        <f t="shared" si="7"/>
        <v>24.1</v>
      </c>
      <c r="K54" s="18">
        <v>15</v>
      </c>
      <c r="L54" s="19">
        <v>79.396</v>
      </c>
      <c r="M54" s="19">
        <f t="shared" si="8"/>
        <v>47.6376</v>
      </c>
      <c r="N54" s="17">
        <f t="shared" si="2"/>
        <v>71.7376</v>
      </c>
      <c r="O54" s="13">
        <v>3</v>
      </c>
      <c r="P54" s="13"/>
      <c r="Q54" s="21"/>
    </row>
    <row r="55" s="1" customFormat="1" ht="33" customHeight="1" spans="1:17">
      <c r="A55" s="13">
        <v>51</v>
      </c>
      <c r="B55" s="14" t="s">
        <v>102</v>
      </c>
      <c r="C55" s="14" t="s">
        <v>64</v>
      </c>
      <c r="D55" s="14" t="s">
        <v>103</v>
      </c>
      <c r="E55" s="14" t="s">
        <v>104</v>
      </c>
      <c r="F55" s="14">
        <v>60</v>
      </c>
      <c r="G55" s="14">
        <v>79.5</v>
      </c>
      <c r="H55" s="14">
        <v>69.75</v>
      </c>
      <c r="I55" s="14">
        <v>1</v>
      </c>
      <c r="J55" s="17">
        <f t="shared" ref="J55:J59" si="9">H55*0.5</f>
        <v>34.875</v>
      </c>
      <c r="K55" s="18">
        <v>9</v>
      </c>
      <c r="L55" s="19">
        <v>76.78</v>
      </c>
      <c r="M55" s="19">
        <f t="shared" ref="M55:M59" si="10">L55*0.5</f>
        <v>38.39</v>
      </c>
      <c r="N55" s="17">
        <f t="shared" si="2"/>
        <v>73.265</v>
      </c>
      <c r="O55" s="13">
        <v>1</v>
      </c>
      <c r="P55" s="13" t="s">
        <v>23</v>
      </c>
      <c r="Q55" s="21"/>
    </row>
    <row r="56" s="1" customFormat="1" ht="33" customHeight="1" spans="1:17">
      <c r="A56" s="13">
        <v>52</v>
      </c>
      <c r="B56" s="14" t="s">
        <v>102</v>
      </c>
      <c r="C56" s="14" t="s">
        <v>64</v>
      </c>
      <c r="D56" s="14" t="s">
        <v>103</v>
      </c>
      <c r="E56" s="14" t="s">
        <v>105</v>
      </c>
      <c r="F56" s="14">
        <v>63.5</v>
      </c>
      <c r="G56" s="14">
        <v>70.5</v>
      </c>
      <c r="H56" s="14">
        <v>67</v>
      </c>
      <c r="I56" s="14">
        <v>2</v>
      </c>
      <c r="J56" s="17">
        <f t="shared" si="9"/>
        <v>33.5</v>
      </c>
      <c r="K56" s="18">
        <v>5</v>
      </c>
      <c r="L56" s="19">
        <v>75.08</v>
      </c>
      <c r="M56" s="19">
        <f t="shared" si="10"/>
        <v>37.54</v>
      </c>
      <c r="N56" s="17">
        <f t="shared" si="2"/>
        <v>71.04</v>
      </c>
      <c r="O56" s="13">
        <v>2</v>
      </c>
      <c r="P56" s="13"/>
      <c r="Q56" s="21"/>
    </row>
    <row r="57" s="1" customFormat="1" ht="33" customHeight="1" spans="1:17">
      <c r="A57" s="13">
        <v>53</v>
      </c>
      <c r="B57" s="14" t="s">
        <v>102</v>
      </c>
      <c r="C57" s="14" t="s">
        <v>64</v>
      </c>
      <c r="D57" s="14" t="s">
        <v>103</v>
      </c>
      <c r="E57" s="14" t="s">
        <v>106</v>
      </c>
      <c r="F57" s="14">
        <v>57.5</v>
      </c>
      <c r="G57" s="14">
        <v>66.5</v>
      </c>
      <c r="H57" s="14">
        <v>62</v>
      </c>
      <c r="I57" s="14">
        <v>3</v>
      </c>
      <c r="J57" s="17">
        <f t="shared" si="9"/>
        <v>31</v>
      </c>
      <c r="K57" s="18">
        <v>19</v>
      </c>
      <c r="L57" s="19">
        <v>67.738</v>
      </c>
      <c r="M57" s="19">
        <f t="shared" si="10"/>
        <v>33.869</v>
      </c>
      <c r="N57" s="17">
        <f t="shared" si="2"/>
        <v>64.869</v>
      </c>
      <c r="O57" s="13">
        <v>3</v>
      </c>
      <c r="P57" s="13"/>
      <c r="Q57" s="21"/>
    </row>
    <row r="58" s="1" customFormat="1" ht="33" customHeight="1" spans="1:17">
      <c r="A58" s="13">
        <v>54</v>
      </c>
      <c r="B58" s="14" t="s">
        <v>102</v>
      </c>
      <c r="C58" s="14" t="s">
        <v>71</v>
      </c>
      <c r="D58" s="14" t="s">
        <v>107</v>
      </c>
      <c r="E58" s="14" t="s">
        <v>108</v>
      </c>
      <c r="F58" s="14">
        <v>74.5</v>
      </c>
      <c r="G58" s="14">
        <v>44.5</v>
      </c>
      <c r="H58" s="14">
        <v>59.5</v>
      </c>
      <c r="I58" s="14">
        <v>1</v>
      </c>
      <c r="J58" s="17">
        <f t="shared" si="9"/>
        <v>29.75</v>
      </c>
      <c r="K58" s="18">
        <v>13</v>
      </c>
      <c r="L58" s="19">
        <v>70.36</v>
      </c>
      <c r="M58" s="19">
        <f t="shared" si="10"/>
        <v>35.18</v>
      </c>
      <c r="N58" s="17">
        <f t="shared" si="2"/>
        <v>64.93</v>
      </c>
      <c r="O58" s="13">
        <v>1</v>
      </c>
      <c r="P58" s="13" t="s">
        <v>23</v>
      </c>
      <c r="Q58" s="21"/>
    </row>
    <row r="59" s="1" customFormat="1" ht="33" customHeight="1" spans="1:17">
      <c r="A59" s="13">
        <v>55</v>
      </c>
      <c r="B59" s="14" t="s">
        <v>102</v>
      </c>
      <c r="C59" s="14" t="s">
        <v>71</v>
      </c>
      <c r="D59" s="14" t="s">
        <v>107</v>
      </c>
      <c r="E59" s="14" t="s">
        <v>109</v>
      </c>
      <c r="F59" s="14">
        <v>16.5</v>
      </c>
      <c r="G59" s="14">
        <v>68.5</v>
      </c>
      <c r="H59" s="14">
        <v>42.5</v>
      </c>
      <c r="I59" s="14">
        <v>3</v>
      </c>
      <c r="J59" s="17">
        <f t="shared" si="9"/>
        <v>21.25</v>
      </c>
      <c r="K59" s="18">
        <v>28</v>
      </c>
      <c r="L59" s="19">
        <v>71.66</v>
      </c>
      <c r="M59" s="19">
        <f t="shared" si="10"/>
        <v>35.83</v>
      </c>
      <c r="N59" s="17">
        <f t="shared" si="2"/>
        <v>57.08</v>
      </c>
      <c r="O59" s="13">
        <v>2</v>
      </c>
      <c r="P59" s="13"/>
      <c r="Q59" s="21"/>
    </row>
    <row r="60" s="1" customFormat="1" ht="33" customHeight="1" spans="1:17">
      <c r="A60" s="13">
        <v>56</v>
      </c>
      <c r="B60" s="14" t="s">
        <v>102</v>
      </c>
      <c r="C60" s="14" t="s">
        <v>75</v>
      </c>
      <c r="D60" s="14" t="s">
        <v>110</v>
      </c>
      <c r="E60" s="14" t="s">
        <v>111</v>
      </c>
      <c r="F60" s="14">
        <v>48.5</v>
      </c>
      <c r="G60" s="14">
        <v>49</v>
      </c>
      <c r="H60" s="14">
        <v>48.75</v>
      </c>
      <c r="I60" s="14">
        <v>1</v>
      </c>
      <c r="J60" s="17">
        <f t="shared" ref="J60:J66" si="11">H60*0.4</f>
        <v>19.5</v>
      </c>
      <c r="K60" s="18">
        <v>3</v>
      </c>
      <c r="L60" s="19">
        <v>83.72</v>
      </c>
      <c r="M60" s="19">
        <f t="shared" ref="M60:M66" si="12">L60*0.6</f>
        <v>50.232</v>
      </c>
      <c r="N60" s="17">
        <f t="shared" si="2"/>
        <v>69.732</v>
      </c>
      <c r="O60" s="13">
        <v>1</v>
      </c>
      <c r="P60" s="13" t="s">
        <v>23</v>
      </c>
      <c r="Q60" s="21"/>
    </row>
    <row r="61" s="1" customFormat="1" ht="33" customHeight="1" spans="1:17">
      <c r="A61" s="13">
        <v>57</v>
      </c>
      <c r="B61" s="14" t="s">
        <v>102</v>
      </c>
      <c r="C61" s="14" t="s">
        <v>75</v>
      </c>
      <c r="D61" s="14" t="s">
        <v>110</v>
      </c>
      <c r="E61" s="14" t="s">
        <v>112</v>
      </c>
      <c r="F61" s="14">
        <v>43</v>
      </c>
      <c r="G61" s="14">
        <v>53</v>
      </c>
      <c r="H61" s="14">
        <v>48</v>
      </c>
      <c r="I61" s="14">
        <v>3</v>
      </c>
      <c r="J61" s="17">
        <f t="shared" si="11"/>
        <v>19.2</v>
      </c>
      <c r="K61" s="18">
        <v>4</v>
      </c>
      <c r="L61" s="19">
        <v>83.64</v>
      </c>
      <c r="M61" s="19">
        <f t="shared" si="12"/>
        <v>50.184</v>
      </c>
      <c r="N61" s="17">
        <f t="shared" si="2"/>
        <v>69.384</v>
      </c>
      <c r="O61" s="13">
        <v>2</v>
      </c>
      <c r="P61" s="13"/>
      <c r="Q61" s="21"/>
    </row>
    <row r="62" s="1" customFormat="1" ht="33" customHeight="1" spans="1:17">
      <c r="A62" s="13">
        <v>58</v>
      </c>
      <c r="B62" s="14" t="s">
        <v>102</v>
      </c>
      <c r="C62" s="14" t="s">
        <v>75</v>
      </c>
      <c r="D62" s="14" t="s">
        <v>110</v>
      </c>
      <c r="E62" s="14" t="s">
        <v>113</v>
      </c>
      <c r="F62" s="14">
        <v>46</v>
      </c>
      <c r="G62" s="14">
        <v>50.5</v>
      </c>
      <c r="H62" s="14">
        <v>48.25</v>
      </c>
      <c r="I62" s="14">
        <v>2</v>
      </c>
      <c r="J62" s="17">
        <f t="shared" si="11"/>
        <v>19.3</v>
      </c>
      <c r="K62" s="18">
        <v>6</v>
      </c>
      <c r="L62" s="19">
        <v>76.3</v>
      </c>
      <c r="M62" s="19">
        <f t="shared" si="12"/>
        <v>45.78</v>
      </c>
      <c r="N62" s="17">
        <f t="shared" si="2"/>
        <v>65.08</v>
      </c>
      <c r="O62" s="13">
        <v>3</v>
      </c>
      <c r="P62" s="13"/>
      <c r="Q62" s="21"/>
    </row>
    <row r="63" s="1" customFormat="1" ht="33" customHeight="1" spans="1:17">
      <c r="A63" s="13">
        <v>59</v>
      </c>
      <c r="B63" s="14" t="s">
        <v>102</v>
      </c>
      <c r="C63" s="14" t="s">
        <v>79</v>
      </c>
      <c r="D63" s="14" t="s">
        <v>114</v>
      </c>
      <c r="E63" s="14" t="s">
        <v>115</v>
      </c>
      <c r="F63" s="14">
        <v>49</v>
      </c>
      <c r="G63" s="14">
        <v>64.5</v>
      </c>
      <c r="H63" s="14">
        <v>56.75</v>
      </c>
      <c r="I63" s="14">
        <v>1</v>
      </c>
      <c r="J63" s="17">
        <f t="shared" si="11"/>
        <v>22.7</v>
      </c>
      <c r="K63" s="18">
        <v>11</v>
      </c>
      <c r="L63" s="19">
        <v>76.65</v>
      </c>
      <c r="M63" s="19">
        <f t="shared" si="12"/>
        <v>45.99</v>
      </c>
      <c r="N63" s="17">
        <f t="shared" si="2"/>
        <v>68.69</v>
      </c>
      <c r="O63" s="13">
        <v>1</v>
      </c>
      <c r="P63" s="13" t="s">
        <v>23</v>
      </c>
      <c r="Q63" s="21"/>
    </row>
    <row r="64" s="1" customFormat="1" ht="33" customHeight="1" spans="1:17">
      <c r="A64" s="13">
        <v>60</v>
      </c>
      <c r="B64" s="14" t="s">
        <v>102</v>
      </c>
      <c r="C64" s="14" t="s">
        <v>79</v>
      </c>
      <c r="D64" s="14" t="s">
        <v>114</v>
      </c>
      <c r="E64" s="14" t="s">
        <v>116</v>
      </c>
      <c r="F64" s="14">
        <v>49</v>
      </c>
      <c r="G64" s="14">
        <v>53</v>
      </c>
      <c r="H64" s="14">
        <v>51</v>
      </c>
      <c r="I64" s="14">
        <v>3</v>
      </c>
      <c r="J64" s="17">
        <f t="shared" si="11"/>
        <v>20.4</v>
      </c>
      <c r="K64" s="18">
        <v>4</v>
      </c>
      <c r="L64" s="19">
        <v>72.282</v>
      </c>
      <c r="M64" s="19">
        <f t="shared" si="12"/>
        <v>43.3692</v>
      </c>
      <c r="N64" s="17">
        <f t="shared" si="2"/>
        <v>63.7692</v>
      </c>
      <c r="O64" s="13">
        <v>2</v>
      </c>
      <c r="P64" s="13"/>
      <c r="Q64" s="21"/>
    </row>
    <row r="65" s="1" customFormat="1" ht="33" customHeight="1" spans="1:17">
      <c r="A65" s="13">
        <v>61</v>
      </c>
      <c r="B65" s="14" t="s">
        <v>102</v>
      </c>
      <c r="C65" s="14" t="s">
        <v>79</v>
      </c>
      <c r="D65" s="14" t="s">
        <v>114</v>
      </c>
      <c r="E65" s="14" t="s">
        <v>117</v>
      </c>
      <c r="F65" s="14">
        <v>59</v>
      </c>
      <c r="G65" s="14">
        <v>52</v>
      </c>
      <c r="H65" s="14">
        <v>55.5</v>
      </c>
      <c r="I65" s="14">
        <v>2</v>
      </c>
      <c r="J65" s="17">
        <f t="shared" si="11"/>
        <v>22.2</v>
      </c>
      <c r="K65" s="18">
        <v>6</v>
      </c>
      <c r="L65" s="19">
        <v>68.082</v>
      </c>
      <c r="M65" s="19">
        <f t="shared" si="12"/>
        <v>40.8492</v>
      </c>
      <c r="N65" s="17">
        <f t="shared" si="2"/>
        <v>63.0492</v>
      </c>
      <c r="O65" s="13">
        <v>3</v>
      </c>
      <c r="P65" s="13"/>
      <c r="Q65" s="21"/>
    </row>
    <row r="66" s="1" customFormat="1" ht="33" customHeight="1" spans="1:17">
      <c r="A66" s="13">
        <v>62</v>
      </c>
      <c r="B66" s="14" t="s">
        <v>102</v>
      </c>
      <c r="C66" s="14" t="s">
        <v>83</v>
      </c>
      <c r="D66" s="14" t="s">
        <v>118</v>
      </c>
      <c r="E66" s="14" t="s">
        <v>119</v>
      </c>
      <c r="F66" s="14">
        <v>60</v>
      </c>
      <c r="G66" s="14">
        <v>72.5</v>
      </c>
      <c r="H66" s="14">
        <v>66.25</v>
      </c>
      <c r="I66" s="14">
        <v>1</v>
      </c>
      <c r="J66" s="17">
        <f t="shared" si="11"/>
        <v>26.5</v>
      </c>
      <c r="K66" s="18">
        <v>1</v>
      </c>
      <c r="L66" s="19">
        <v>76.154</v>
      </c>
      <c r="M66" s="19">
        <f t="shared" si="12"/>
        <v>45.6924</v>
      </c>
      <c r="N66" s="17">
        <f t="shared" si="2"/>
        <v>72.1924</v>
      </c>
      <c r="O66" s="13">
        <v>1</v>
      </c>
      <c r="P66" s="13" t="s">
        <v>23</v>
      </c>
      <c r="Q66" s="21"/>
    </row>
    <row r="67" s="1" customFormat="1" ht="33" customHeight="1" spans="1:17">
      <c r="A67" s="13">
        <v>63</v>
      </c>
      <c r="B67" s="14" t="s">
        <v>102</v>
      </c>
      <c r="C67" s="14" t="s">
        <v>120</v>
      </c>
      <c r="D67" s="14" t="s">
        <v>121</v>
      </c>
      <c r="E67" s="14" t="s">
        <v>122</v>
      </c>
      <c r="F67" s="14">
        <v>83</v>
      </c>
      <c r="G67" s="14">
        <v>65</v>
      </c>
      <c r="H67" s="14">
        <v>74</v>
      </c>
      <c r="I67" s="14">
        <v>1</v>
      </c>
      <c r="J67" s="17">
        <f t="shared" ref="J67:J84" si="13">H67*0.5</f>
        <v>37</v>
      </c>
      <c r="K67" s="18">
        <v>9</v>
      </c>
      <c r="L67" s="19">
        <v>82.92</v>
      </c>
      <c r="M67" s="19">
        <f t="shared" ref="M67:M84" si="14">L67*0.5</f>
        <v>41.46</v>
      </c>
      <c r="N67" s="17">
        <f t="shared" si="2"/>
        <v>78.46</v>
      </c>
      <c r="O67" s="13">
        <v>1</v>
      </c>
      <c r="P67" s="13" t="s">
        <v>23</v>
      </c>
      <c r="Q67" s="21"/>
    </row>
    <row r="68" s="1" customFormat="1" ht="33" customHeight="1" spans="1:17">
      <c r="A68" s="13">
        <v>64</v>
      </c>
      <c r="B68" s="14" t="s">
        <v>102</v>
      </c>
      <c r="C68" s="14" t="s">
        <v>120</v>
      </c>
      <c r="D68" s="14" t="s">
        <v>121</v>
      </c>
      <c r="E68" s="14" t="s">
        <v>123</v>
      </c>
      <c r="F68" s="14">
        <v>52</v>
      </c>
      <c r="G68" s="14">
        <v>43.5</v>
      </c>
      <c r="H68" s="14">
        <v>47.75</v>
      </c>
      <c r="I68" s="14">
        <v>2</v>
      </c>
      <c r="J68" s="17">
        <f t="shared" si="13"/>
        <v>23.875</v>
      </c>
      <c r="K68" s="18">
        <v>7</v>
      </c>
      <c r="L68" s="19">
        <v>68.28</v>
      </c>
      <c r="M68" s="19">
        <f t="shared" si="14"/>
        <v>34.14</v>
      </c>
      <c r="N68" s="17">
        <f t="shared" si="2"/>
        <v>58.015</v>
      </c>
      <c r="O68" s="13">
        <v>2</v>
      </c>
      <c r="P68" s="13"/>
      <c r="Q68" s="21"/>
    </row>
    <row r="69" s="1" customFormat="1" ht="33" customHeight="1" spans="1:17">
      <c r="A69" s="13">
        <v>65</v>
      </c>
      <c r="B69" s="14" t="s">
        <v>102</v>
      </c>
      <c r="C69" s="14" t="s">
        <v>120</v>
      </c>
      <c r="D69" s="14" t="s">
        <v>121</v>
      </c>
      <c r="E69" s="14" t="s">
        <v>124</v>
      </c>
      <c r="F69" s="14">
        <v>25</v>
      </c>
      <c r="G69" s="14">
        <v>51.5</v>
      </c>
      <c r="H69" s="14">
        <v>38.25</v>
      </c>
      <c r="I69" s="14">
        <v>3</v>
      </c>
      <c r="J69" s="17">
        <f t="shared" si="13"/>
        <v>19.125</v>
      </c>
      <c r="K69" s="18">
        <v>10</v>
      </c>
      <c r="L69" s="19">
        <v>73.66</v>
      </c>
      <c r="M69" s="19">
        <f t="shared" si="14"/>
        <v>36.83</v>
      </c>
      <c r="N69" s="17">
        <f t="shared" ref="N69:N132" si="15">M69+J69</f>
        <v>55.955</v>
      </c>
      <c r="O69" s="13">
        <v>3</v>
      </c>
      <c r="P69" s="13"/>
      <c r="Q69" s="21"/>
    </row>
    <row r="70" s="1" customFormat="1" ht="33" customHeight="1" spans="1:17">
      <c r="A70" s="13">
        <v>66</v>
      </c>
      <c r="B70" s="14" t="s">
        <v>125</v>
      </c>
      <c r="C70" s="14" t="s">
        <v>64</v>
      </c>
      <c r="D70" s="14" t="s">
        <v>126</v>
      </c>
      <c r="E70" s="14" t="s">
        <v>127</v>
      </c>
      <c r="F70" s="14">
        <v>52.5</v>
      </c>
      <c r="G70" s="14">
        <v>70.5</v>
      </c>
      <c r="H70" s="14">
        <v>61.5</v>
      </c>
      <c r="I70" s="14">
        <v>3</v>
      </c>
      <c r="J70" s="17">
        <f t="shared" si="13"/>
        <v>30.75</v>
      </c>
      <c r="K70" s="18">
        <v>32</v>
      </c>
      <c r="L70" s="19">
        <v>75.24</v>
      </c>
      <c r="M70" s="19">
        <f t="shared" si="14"/>
        <v>37.62</v>
      </c>
      <c r="N70" s="17">
        <f t="shared" si="15"/>
        <v>68.37</v>
      </c>
      <c r="O70" s="13">
        <v>1</v>
      </c>
      <c r="P70" s="13" t="s">
        <v>23</v>
      </c>
      <c r="Q70" s="21"/>
    </row>
    <row r="71" s="1" customFormat="1" ht="33" customHeight="1" spans="1:17">
      <c r="A71" s="13">
        <v>67</v>
      </c>
      <c r="B71" s="14" t="s">
        <v>125</v>
      </c>
      <c r="C71" s="14" t="s">
        <v>64</v>
      </c>
      <c r="D71" s="14" t="s">
        <v>126</v>
      </c>
      <c r="E71" s="14" t="s">
        <v>128</v>
      </c>
      <c r="F71" s="14">
        <v>55.5</v>
      </c>
      <c r="G71" s="14">
        <v>68</v>
      </c>
      <c r="H71" s="14">
        <v>61.75</v>
      </c>
      <c r="I71" s="14">
        <v>2</v>
      </c>
      <c r="J71" s="17">
        <f t="shared" si="13"/>
        <v>30.875</v>
      </c>
      <c r="K71" s="18">
        <v>21</v>
      </c>
      <c r="L71" s="19">
        <v>69.88</v>
      </c>
      <c r="M71" s="19">
        <f t="shared" si="14"/>
        <v>34.94</v>
      </c>
      <c r="N71" s="17">
        <f t="shared" si="15"/>
        <v>65.815</v>
      </c>
      <c r="O71" s="13">
        <v>2</v>
      </c>
      <c r="P71" s="13"/>
      <c r="Q71" s="21"/>
    </row>
    <row r="72" s="1" customFormat="1" ht="33" customHeight="1" spans="1:17">
      <c r="A72" s="13">
        <v>68</v>
      </c>
      <c r="B72" s="14" t="s">
        <v>125</v>
      </c>
      <c r="C72" s="14" t="s">
        <v>64</v>
      </c>
      <c r="D72" s="14" t="s">
        <v>126</v>
      </c>
      <c r="E72" s="14" t="s">
        <v>129</v>
      </c>
      <c r="F72" s="14">
        <v>54.5</v>
      </c>
      <c r="G72" s="14">
        <v>69.5</v>
      </c>
      <c r="H72" s="14">
        <v>62</v>
      </c>
      <c r="I72" s="14">
        <v>1</v>
      </c>
      <c r="J72" s="17">
        <f t="shared" si="13"/>
        <v>31</v>
      </c>
      <c r="K72" s="18">
        <v>20</v>
      </c>
      <c r="L72" s="19">
        <v>69.32</v>
      </c>
      <c r="M72" s="19">
        <f t="shared" si="14"/>
        <v>34.66</v>
      </c>
      <c r="N72" s="17">
        <f t="shared" si="15"/>
        <v>65.66</v>
      </c>
      <c r="O72" s="13">
        <v>3</v>
      </c>
      <c r="P72" s="13"/>
      <c r="Q72" s="21"/>
    </row>
    <row r="73" s="1" customFormat="1" ht="33" customHeight="1" spans="1:17">
      <c r="A73" s="13">
        <v>69</v>
      </c>
      <c r="B73" s="14" t="s">
        <v>125</v>
      </c>
      <c r="C73" s="14" t="s">
        <v>71</v>
      </c>
      <c r="D73" s="14" t="s">
        <v>130</v>
      </c>
      <c r="E73" s="14" t="s">
        <v>131</v>
      </c>
      <c r="F73" s="14">
        <v>83</v>
      </c>
      <c r="G73" s="14">
        <v>65.5</v>
      </c>
      <c r="H73" s="14">
        <v>74.25</v>
      </c>
      <c r="I73" s="14">
        <v>1</v>
      </c>
      <c r="J73" s="17">
        <f t="shared" si="13"/>
        <v>37.125</v>
      </c>
      <c r="K73" s="18">
        <v>4</v>
      </c>
      <c r="L73" s="19">
        <v>70.7</v>
      </c>
      <c r="M73" s="19">
        <f t="shared" si="14"/>
        <v>35.35</v>
      </c>
      <c r="N73" s="17">
        <f t="shared" si="15"/>
        <v>72.475</v>
      </c>
      <c r="O73" s="13">
        <v>1</v>
      </c>
      <c r="P73" s="13" t="s">
        <v>23</v>
      </c>
      <c r="Q73" s="21"/>
    </row>
    <row r="74" s="1" customFormat="1" ht="33" customHeight="1" spans="1:17">
      <c r="A74" s="13">
        <v>70</v>
      </c>
      <c r="B74" s="14" t="s">
        <v>125</v>
      </c>
      <c r="C74" s="14" t="s">
        <v>71</v>
      </c>
      <c r="D74" s="14" t="s">
        <v>130</v>
      </c>
      <c r="E74" s="14" t="s">
        <v>132</v>
      </c>
      <c r="F74" s="14">
        <v>74</v>
      </c>
      <c r="G74" s="14">
        <v>66.5</v>
      </c>
      <c r="H74" s="14">
        <v>70.25</v>
      </c>
      <c r="I74" s="14">
        <v>3</v>
      </c>
      <c r="J74" s="17">
        <f t="shared" si="13"/>
        <v>35.125</v>
      </c>
      <c r="K74" s="18">
        <v>22</v>
      </c>
      <c r="L74" s="19">
        <v>72.06</v>
      </c>
      <c r="M74" s="19">
        <f t="shared" si="14"/>
        <v>36.03</v>
      </c>
      <c r="N74" s="17">
        <f t="shared" si="15"/>
        <v>71.155</v>
      </c>
      <c r="O74" s="13">
        <v>2</v>
      </c>
      <c r="P74" s="13" t="s">
        <v>23</v>
      </c>
      <c r="Q74" s="21"/>
    </row>
    <row r="75" s="1" customFormat="1" ht="33" customHeight="1" spans="1:17">
      <c r="A75" s="13">
        <v>71</v>
      </c>
      <c r="B75" s="14" t="s">
        <v>125</v>
      </c>
      <c r="C75" s="14" t="s">
        <v>71</v>
      </c>
      <c r="D75" s="14" t="s">
        <v>130</v>
      </c>
      <c r="E75" s="14" t="s">
        <v>133</v>
      </c>
      <c r="F75" s="14">
        <v>79</v>
      </c>
      <c r="G75" s="14">
        <v>51.5</v>
      </c>
      <c r="H75" s="14">
        <v>65.25</v>
      </c>
      <c r="I75" s="14">
        <v>4</v>
      </c>
      <c r="J75" s="17">
        <f t="shared" si="13"/>
        <v>32.625</v>
      </c>
      <c r="K75" s="18">
        <v>5</v>
      </c>
      <c r="L75" s="19">
        <v>73.06</v>
      </c>
      <c r="M75" s="19">
        <f t="shared" si="14"/>
        <v>36.53</v>
      </c>
      <c r="N75" s="17">
        <f t="shared" si="15"/>
        <v>69.155</v>
      </c>
      <c r="O75" s="13">
        <v>3</v>
      </c>
      <c r="P75" s="13"/>
      <c r="Q75" s="21"/>
    </row>
    <row r="76" s="1" customFormat="1" ht="33" customHeight="1" spans="1:17">
      <c r="A76" s="13">
        <v>72</v>
      </c>
      <c r="B76" s="14" t="s">
        <v>125</v>
      </c>
      <c r="C76" s="14" t="s">
        <v>71</v>
      </c>
      <c r="D76" s="14" t="s">
        <v>130</v>
      </c>
      <c r="E76" s="14" t="s">
        <v>134</v>
      </c>
      <c r="F76" s="14">
        <v>58</v>
      </c>
      <c r="G76" s="14">
        <v>64.5</v>
      </c>
      <c r="H76" s="14">
        <v>61.25</v>
      </c>
      <c r="I76" s="14">
        <v>5</v>
      </c>
      <c r="J76" s="17">
        <f t="shared" si="13"/>
        <v>30.625</v>
      </c>
      <c r="K76" s="18">
        <v>19</v>
      </c>
      <c r="L76" s="19">
        <v>68.4</v>
      </c>
      <c r="M76" s="19">
        <f t="shared" si="14"/>
        <v>34.2</v>
      </c>
      <c r="N76" s="17">
        <f t="shared" si="15"/>
        <v>64.825</v>
      </c>
      <c r="O76" s="13">
        <v>4</v>
      </c>
      <c r="P76" s="13"/>
      <c r="Q76" s="21"/>
    </row>
    <row r="77" s="1" customFormat="1" ht="33" customHeight="1" spans="1:17">
      <c r="A77" s="13">
        <v>73</v>
      </c>
      <c r="B77" s="14" t="s">
        <v>125</v>
      </c>
      <c r="C77" s="14" t="s">
        <v>120</v>
      </c>
      <c r="D77" s="14" t="s">
        <v>135</v>
      </c>
      <c r="E77" s="14" t="s">
        <v>136</v>
      </c>
      <c r="F77" s="14">
        <v>59.5</v>
      </c>
      <c r="G77" s="14">
        <v>54</v>
      </c>
      <c r="H77" s="14">
        <v>56.75</v>
      </c>
      <c r="I77" s="14">
        <v>1</v>
      </c>
      <c r="J77" s="17">
        <f t="shared" si="13"/>
        <v>28.375</v>
      </c>
      <c r="K77" s="18">
        <v>8</v>
      </c>
      <c r="L77" s="19">
        <v>80.26</v>
      </c>
      <c r="M77" s="19">
        <f t="shared" si="14"/>
        <v>40.13</v>
      </c>
      <c r="N77" s="17">
        <f t="shared" si="15"/>
        <v>68.505</v>
      </c>
      <c r="O77" s="13">
        <v>1</v>
      </c>
      <c r="P77" s="13" t="s">
        <v>23</v>
      </c>
      <c r="Q77" s="21"/>
    </row>
    <row r="78" s="1" customFormat="1" ht="33" customHeight="1" spans="1:17">
      <c r="A78" s="13">
        <v>74</v>
      </c>
      <c r="B78" s="14" t="s">
        <v>125</v>
      </c>
      <c r="C78" s="14" t="s">
        <v>120</v>
      </c>
      <c r="D78" s="14" t="s">
        <v>135</v>
      </c>
      <c r="E78" s="14" t="s">
        <v>137</v>
      </c>
      <c r="F78" s="14">
        <v>48</v>
      </c>
      <c r="G78" s="14">
        <v>58.5</v>
      </c>
      <c r="H78" s="14">
        <v>53.25</v>
      </c>
      <c r="I78" s="14">
        <v>2</v>
      </c>
      <c r="J78" s="17">
        <f t="shared" si="13"/>
        <v>26.625</v>
      </c>
      <c r="K78" s="18">
        <v>4</v>
      </c>
      <c r="L78" s="19">
        <v>68.4</v>
      </c>
      <c r="M78" s="19">
        <f t="shared" si="14"/>
        <v>34.2</v>
      </c>
      <c r="N78" s="17">
        <f t="shared" si="15"/>
        <v>60.825</v>
      </c>
      <c r="O78" s="13">
        <v>2</v>
      </c>
      <c r="P78" s="13"/>
      <c r="Q78" s="21"/>
    </row>
    <row r="79" s="1" customFormat="1" ht="33" customHeight="1" spans="1:17">
      <c r="A79" s="13">
        <v>75</v>
      </c>
      <c r="B79" s="14" t="s">
        <v>125</v>
      </c>
      <c r="C79" s="14" t="s">
        <v>120</v>
      </c>
      <c r="D79" s="14" t="s">
        <v>135</v>
      </c>
      <c r="E79" s="14" t="s">
        <v>138</v>
      </c>
      <c r="F79" s="14">
        <v>64.5</v>
      </c>
      <c r="G79" s="14">
        <v>41</v>
      </c>
      <c r="H79" s="14">
        <v>52.75</v>
      </c>
      <c r="I79" s="14">
        <v>3</v>
      </c>
      <c r="J79" s="17">
        <f t="shared" si="13"/>
        <v>26.375</v>
      </c>
      <c r="K79" s="18">
        <v>3</v>
      </c>
      <c r="L79" s="19">
        <v>65.96</v>
      </c>
      <c r="M79" s="19">
        <f t="shared" si="14"/>
        <v>32.98</v>
      </c>
      <c r="N79" s="17">
        <f t="shared" si="15"/>
        <v>59.355</v>
      </c>
      <c r="O79" s="13">
        <v>3</v>
      </c>
      <c r="P79" s="13"/>
      <c r="Q79" s="21"/>
    </row>
    <row r="80" s="1" customFormat="1" ht="33" customHeight="1" spans="1:17">
      <c r="A80" s="13">
        <v>76</v>
      </c>
      <c r="B80" s="14" t="s">
        <v>139</v>
      </c>
      <c r="C80" s="14" t="s">
        <v>64</v>
      </c>
      <c r="D80" s="14" t="s">
        <v>140</v>
      </c>
      <c r="E80" s="14" t="s">
        <v>141</v>
      </c>
      <c r="F80" s="14">
        <v>51.5</v>
      </c>
      <c r="G80" s="14">
        <v>72.5</v>
      </c>
      <c r="H80" s="14">
        <v>62</v>
      </c>
      <c r="I80" s="14">
        <v>1</v>
      </c>
      <c r="J80" s="17">
        <f t="shared" si="13"/>
        <v>31</v>
      </c>
      <c r="K80" s="18">
        <v>2</v>
      </c>
      <c r="L80" s="19">
        <v>74.688</v>
      </c>
      <c r="M80" s="19">
        <f t="shared" si="14"/>
        <v>37.344</v>
      </c>
      <c r="N80" s="17">
        <f t="shared" si="15"/>
        <v>68.344</v>
      </c>
      <c r="O80" s="13">
        <v>1</v>
      </c>
      <c r="P80" s="13" t="s">
        <v>23</v>
      </c>
      <c r="Q80" s="21"/>
    </row>
    <row r="81" s="1" customFormat="1" ht="33" customHeight="1" spans="1:17">
      <c r="A81" s="13">
        <v>77</v>
      </c>
      <c r="B81" s="14" t="s">
        <v>139</v>
      </c>
      <c r="C81" s="14" t="s">
        <v>64</v>
      </c>
      <c r="D81" s="14" t="s">
        <v>140</v>
      </c>
      <c r="E81" s="14" t="s">
        <v>142</v>
      </c>
      <c r="F81" s="14">
        <v>51</v>
      </c>
      <c r="G81" s="14">
        <v>68.5</v>
      </c>
      <c r="H81" s="14">
        <v>59.75</v>
      </c>
      <c r="I81" s="14">
        <v>2</v>
      </c>
      <c r="J81" s="17">
        <f t="shared" si="13"/>
        <v>29.875</v>
      </c>
      <c r="K81" s="18">
        <v>14</v>
      </c>
      <c r="L81" s="19">
        <v>70.578</v>
      </c>
      <c r="M81" s="19">
        <f t="shared" si="14"/>
        <v>35.289</v>
      </c>
      <c r="N81" s="17">
        <f t="shared" si="15"/>
        <v>65.164</v>
      </c>
      <c r="O81" s="13">
        <v>2</v>
      </c>
      <c r="P81" s="13"/>
      <c r="Q81" s="21"/>
    </row>
    <row r="82" s="1" customFormat="1" ht="33" customHeight="1" spans="1:17">
      <c r="A82" s="13">
        <v>78</v>
      </c>
      <c r="B82" s="14" t="s">
        <v>139</v>
      </c>
      <c r="C82" s="14" t="s">
        <v>64</v>
      </c>
      <c r="D82" s="14" t="s">
        <v>140</v>
      </c>
      <c r="E82" s="14" t="s">
        <v>143</v>
      </c>
      <c r="F82" s="14">
        <v>55.5</v>
      </c>
      <c r="G82" s="14">
        <v>63.5</v>
      </c>
      <c r="H82" s="14">
        <v>59.5</v>
      </c>
      <c r="I82" s="14">
        <v>3</v>
      </c>
      <c r="J82" s="17">
        <f t="shared" si="13"/>
        <v>29.75</v>
      </c>
      <c r="K82" s="18">
        <v>17</v>
      </c>
      <c r="L82" s="19">
        <v>65.81</v>
      </c>
      <c r="M82" s="19">
        <f t="shared" si="14"/>
        <v>32.905</v>
      </c>
      <c r="N82" s="17">
        <f t="shared" si="15"/>
        <v>62.655</v>
      </c>
      <c r="O82" s="13">
        <v>3</v>
      </c>
      <c r="P82" s="13"/>
      <c r="Q82" s="21"/>
    </row>
    <row r="83" s="1" customFormat="1" ht="33" customHeight="1" spans="1:17">
      <c r="A83" s="13">
        <v>79</v>
      </c>
      <c r="B83" s="14" t="s">
        <v>139</v>
      </c>
      <c r="C83" s="14" t="s">
        <v>71</v>
      </c>
      <c r="D83" s="14" t="s">
        <v>144</v>
      </c>
      <c r="E83" s="14" t="s">
        <v>145</v>
      </c>
      <c r="F83" s="14">
        <v>43.5</v>
      </c>
      <c r="G83" s="14">
        <v>59</v>
      </c>
      <c r="H83" s="14">
        <v>51.25</v>
      </c>
      <c r="I83" s="14">
        <v>1</v>
      </c>
      <c r="J83" s="17">
        <f t="shared" si="13"/>
        <v>25.625</v>
      </c>
      <c r="K83" s="18">
        <v>16</v>
      </c>
      <c r="L83" s="19">
        <v>69.16</v>
      </c>
      <c r="M83" s="19">
        <f t="shared" si="14"/>
        <v>34.58</v>
      </c>
      <c r="N83" s="17">
        <f t="shared" si="15"/>
        <v>60.205</v>
      </c>
      <c r="O83" s="13">
        <v>1</v>
      </c>
      <c r="P83" s="13" t="s">
        <v>23</v>
      </c>
      <c r="Q83" s="21"/>
    </row>
    <row r="84" s="1" customFormat="1" ht="33" customHeight="1" spans="1:17">
      <c r="A84" s="13">
        <v>80</v>
      </c>
      <c r="B84" s="14" t="s">
        <v>139</v>
      </c>
      <c r="C84" s="14" t="s">
        <v>71</v>
      </c>
      <c r="D84" s="14" t="s">
        <v>144</v>
      </c>
      <c r="E84" s="14" t="s">
        <v>146</v>
      </c>
      <c r="F84" s="14">
        <v>0.5</v>
      </c>
      <c r="G84" s="14">
        <v>36</v>
      </c>
      <c r="H84" s="14">
        <v>18.25</v>
      </c>
      <c r="I84" s="14">
        <v>3</v>
      </c>
      <c r="J84" s="17">
        <f t="shared" si="13"/>
        <v>9.125</v>
      </c>
      <c r="K84" s="18">
        <v>6</v>
      </c>
      <c r="L84" s="19">
        <v>67.18</v>
      </c>
      <c r="M84" s="19">
        <f t="shared" si="14"/>
        <v>33.59</v>
      </c>
      <c r="N84" s="17">
        <f t="shared" si="15"/>
        <v>42.715</v>
      </c>
      <c r="O84" s="13">
        <v>2</v>
      </c>
      <c r="P84" s="13"/>
      <c r="Q84" s="21"/>
    </row>
    <row r="85" s="1" customFormat="1" ht="33" customHeight="1" spans="1:17">
      <c r="A85" s="13">
        <v>81</v>
      </c>
      <c r="B85" s="14" t="s">
        <v>139</v>
      </c>
      <c r="C85" s="14" t="s">
        <v>79</v>
      </c>
      <c r="D85" s="14" t="s">
        <v>147</v>
      </c>
      <c r="E85" s="14" t="s">
        <v>148</v>
      </c>
      <c r="F85" s="14">
        <v>51.5</v>
      </c>
      <c r="G85" s="14">
        <v>58.5</v>
      </c>
      <c r="H85" s="14">
        <v>55</v>
      </c>
      <c r="I85" s="14">
        <v>2</v>
      </c>
      <c r="J85" s="17">
        <f t="shared" ref="J85:J87" si="16">H85*0.4</f>
        <v>22</v>
      </c>
      <c r="K85" s="18">
        <v>8</v>
      </c>
      <c r="L85" s="19">
        <v>79.04</v>
      </c>
      <c r="M85" s="19">
        <f t="shared" ref="M85:M87" si="17">L85*0.6</f>
        <v>47.424</v>
      </c>
      <c r="N85" s="17">
        <f t="shared" si="15"/>
        <v>69.424</v>
      </c>
      <c r="O85" s="13">
        <v>1</v>
      </c>
      <c r="P85" s="13" t="s">
        <v>23</v>
      </c>
      <c r="Q85" s="21"/>
    </row>
    <row r="86" s="1" customFormat="1" ht="33" customHeight="1" spans="1:17">
      <c r="A86" s="13">
        <v>82</v>
      </c>
      <c r="B86" s="14" t="s">
        <v>139</v>
      </c>
      <c r="C86" s="14" t="s">
        <v>79</v>
      </c>
      <c r="D86" s="14" t="s">
        <v>147</v>
      </c>
      <c r="E86" s="14" t="s">
        <v>149</v>
      </c>
      <c r="F86" s="14">
        <v>57.5</v>
      </c>
      <c r="G86" s="14">
        <v>57.5</v>
      </c>
      <c r="H86" s="14">
        <v>57.5</v>
      </c>
      <c r="I86" s="14">
        <v>1</v>
      </c>
      <c r="J86" s="17">
        <f t="shared" si="16"/>
        <v>23</v>
      </c>
      <c r="K86" s="18">
        <v>16</v>
      </c>
      <c r="L86" s="19">
        <v>73.08</v>
      </c>
      <c r="M86" s="19">
        <f t="shared" si="17"/>
        <v>43.848</v>
      </c>
      <c r="N86" s="17">
        <f t="shared" si="15"/>
        <v>66.848</v>
      </c>
      <c r="O86" s="13">
        <v>2</v>
      </c>
      <c r="P86" s="13"/>
      <c r="Q86" s="21"/>
    </row>
    <row r="87" s="1" customFormat="1" ht="33" customHeight="1" spans="1:17">
      <c r="A87" s="13">
        <v>83</v>
      </c>
      <c r="B87" s="14" t="s">
        <v>139</v>
      </c>
      <c r="C87" s="14" t="s">
        <v>79</v>
      </c>
      <c r="D87" s="14" t="s">
        <v>147</v>
      </c>
      <c r="E87" s="14" t="s">
        <v>150</v>
      </c>
      <c r="F87" s="14">
        <v>52</v>
      </c>
      <c r="G87" s="14">
        <v>53.5</v>
      </c>
      <c r="H87" s="14">
        <v>52.75</v>
      </c>
      <c r="I87" s="14">
        <v>3</v>
      </c>
      <c r="J87" s="17">
        <f t="shared" si="16"/>
        <v>21.1</v>
      </c>
      <c r="K87" s="18">
        <v>1</v>
      </c>
      <c r="L87" s="19">
        <v>73.31</v>
      </c>
      <c r="M87" s="19">
        <f t="shared" si="17"/>
        <v>43.986</v>
      </c>
      <c r="N87" s="17">
        <f t="shared" si="15"/>
        <v>65.086</v>
      </c>
      <c r="O87" s="13">
        <v>3</v>
      </c>
      <c r="P87" s="13"/>
      <c r="Q87" s="21"/>
    </row>
    <row r="88" s="1" customFormat="1" ht="33" customHeight="1" spans="1:17">
      <c r="A88" s="13">
        <v>84</v>
      </c>
      <c r="B88" s="14" t="s">
        <v>151</v>
      </c>
      <c r="C88" s="14" t="s">
        <v>64</v>
      </c>
      <c r="D88" s="14" t="s">
        <v>152</v>
      </c>
      <c r="E88" s="14" t="s">
        <v>153</v>
      </c>
      <c r="F88" s="14">
        <v>50.5</v>
      </c>
      <c r="G88" s="14">
        <v>74</v>
      </c>
      <c r="H88" s="14">
        <v>62.25</v>
      </c>
      <c r="I88" s="14">
        <v>1</v>
      </c>
      <c r="J88" s="17">
        <f t="shared" ref="J88:J104" si="18">H88*0.5</f>
        <v>31.125</v>
      </c>
      <c r="K88" s="18">
        <v>10</v>
      </c>
      <c r="L88" s="19">
        <v>76.408</v>
      </c>
      <c r="M88" s="19">
        <f t="shared" ref="M88:M104" si="19">L88*0.5</f>
        <v>38.204</v>
      </c>
      <c r="N88" s="17">
        <f t="shared" si="15"/>
        <v>69.329</v>
      </c>
      <c r="O88" s="13">
        <v>1</v>
      </c>
      <c r="P88" s="13" t="s">
        <v>23</v>
      </c>
      <c r="Q88" s="21"/>
    </row>
    <row r="89" s="1" customFormat="1" ht="33" customHeight="1" spans="1:17">
      <c r="A89" s="13">
        <v>85</v>
      </c>
      <c r="B89" s="14" t="s">
        <v>151</v>
      </c>
      <c r="C89" s="14" t="s">
        <v>64</v>
      </c>
      <c r="D89" s="14" t="s">
        <v>152</v>
      </c>
      <c r="E89" s="14" t="s">
        <v>154</v>
      </c>
      <c r="F89" s="14">
        <v>57.5</v>
      </c>
      <c r="G89" s="14">
        <v>63</v>
      </c>
      <c r="H89" s="14">
        <v>60.25</v>
      </c>
      <c r="I89" s="14">
        <v>2</v>
      </c>
      <c r="J89" s="17">
        <f t="shared" si="18"/>
        <v>30.125</v>
      </c>
      <c r="K89" s="18">
        <v>28</v>
      </c>
      <c r="L89" s="19">
        <v>71.688</v>
      </c>
      <c r="M89" s="19">
        <f t="shared" si="19"/>
        <v>35.844</v>
      </c>
      <c r="N89" s="17">
        <f t="shared" si="15"/>
        <v>65.969</v>
      </c>
      <c r="O89" s="13">
        <v>2</v>
      </c>
      <c r="P89" s="13"/>
      <c r="Q89" s="21"/>
    </row>
    <row r="90" s="1" customFormat="1" ht="33" customHeight="1" spans="1:17">
      <c r="A90" s="13">
        <v>86</v>
      </c>
      <c r="B90" s="14" t="s">
        <v>151</v>
      </c>
      <c r="C90" s="14" t="s">
        <v>64</v>
      </c>
      <c r="D90" s="14" t="s">
        <v>152</v>
      </c>
      <c r="E90" s="14" t="s">
        <v>155</v>
      </c>
      <c r="F90" s="14">
        <v>54.5</v>
      </c>
      <c r="G90" s="14">
        <v>64.5</v>
      </c>
      <c r="H90" s="14">
        <v>59.5</v>
      </c>
      <c r="I90" s="14">
        <v>3</v>
      </c>
      <c r="J90" s="17">
        <f t="shared" si="18"/>
        <v>29.75</v>
      </c>
      <c r="K90" s="18">
        <v>11</v>
      </c>
      <c r="L90" s="19">
        <v>67.856</v>
      </c>
      <c r="M90" s="19">
        <f t="shared" si="19"/>
        <v>33.928</v>
      </c>
      <c r="N90" s="17">
        <f t="shared" si="15"/>
        <v>63.678</v>
      </c>
      <c r="O90" s="13">
        <v>3</v>
      </c>
      <c r="P90" s="13"/>
      <c r="Q90" s="21"/>
    </row>
    <row r="91" s="1" customFormat="1" ht="33" customHeight="1" spans="1:17">
      <c r="A91" s="13">
        <v>87</v>
      </c>
      <c r="B91" s="14" t="s">
        <v>151</v>
      </c>
      <c r="C91" s="14" t="s">
        <v>71</v>
      </c>
      <c r="D91" s="14" t="s">
        <v>156</v>
      </c>
      <c r="E91" s="14" t="s">
        <v>157</v>
      </c>
      <c r="F91" s="14">
        <v>36.5</v>
      </c>
      <c r="G91" s="14">
        <v>59</v>
      </c>
      <c r="H91" s="14">
        <v>47.75</v>
      </c>
      <c r="I91" s="14">
        <v>3</v>
      </c>
      <c r="J91" s="17">
        <f t="shared" si="18"/>
        <v>23.875</v>
      </c>
      <c r="K91" s="18">
        <v>9</v>
      </c>
      <c r="L91" s="19">
        <v>72.92</v>
      </c>
      <c r="M91" s="19">
        <f t="shared" si="19"/>
        <v>36.46</v>
      </c>
      <c r="N91" s="17">
        <f t="shared" si="15"/>
        <v>60.335</v>
      </c>
      <c r="O91" s="13">
        <v>1</v>
      </c>
      <c r="P91" s="13" t="s">
        <v>23</v>
      </c>
      <c r="Q91" s="21"/>
    </row>
    <row r="92" s="1" customFormat="1" ht="33" customHeight="1" spans="1:17">
      <c r="A92" s="13">
        <v>88</v>
      </c>
      <c r="B92" s="14" t="s">
        <v>151</v>
      </c>
      <c r="C92" s="14" t="s">
        <v>120</v>
      </c>
      <c r="D92" s="14" t="s">
        <v>158</v>
      </c>
      <c r="E92" s="14" t="s">
        <v>159</v>
      </c>
      <c r="F92" s="14">
        <v>72</v>
      </c>
      <c r="G92" s="14">
        <v>58.5</v>
      </c>
      <c r="H92" s="14">
        <v>65.25</v>
      </c>
      <c r="I92" s="14">
        <v>1</v>
      </c>
      <c r="J92" s="17">
        <f t="shared" si="18"/>
        <v>32.625</v>
      </c>
      <c r="K92" s="18">
        <v>14</v>
      </c>
      <c r="L92" s="19">
        <v>76.16</v>
      </c>
      <c r="M92" s="19">
        <f t="shared" si="19"/>
        <v>38.08</v>
      </c>
      <c r="N92" s="17">
        <f t="shared" si="15"/>
        <v>70.705</v>
      </c>
      <c r="O92" s="13">
        <v>1</v>
      </c>
      <c r="P92" s="13" t="s">
        <v>23</v>
      </c>
      <c r="Q92" s="21"/>
    </row>
    <row r="93" s="1" customFormat="1" ht="33" customHeight="1" spans="1:17">
      <c r="A93" s="13">
        <v>89</v>
      </c>
      <c r="B93" s="14" t="s">
        <v>151</v>
      </c>
      <c r="C93" s="14" t="s">
        <v>120</v>
      </c>
      <c r="D93" s="14" t="s">
        <v>158</v>
      </c>
      <c r="E93" s="14" t="s">
        <v>160</v>
      </c>
      <c r="F93" s="14">
        <v>35</v>
      </c>
      <c r="G93" s="14">
        <v>48.5</v>
      </c>
      <c r="H93" s="14">
        <v>41.75</v>
      </c>
      <c r="I93" s="14">
        <v>2</v>
      </c>
      <c r="J93" s="17">
        <f t="shared" si="18"/>
        <v>20.875</v>
      </c>
      <c r="K93" s="18">
        <v>15</v>
      </c>
      <c r="L93" s="19">
        <v>81.08</v>
      </c>
      <c r="M93" s="19">
        <f t="shared" si="19"/>
        <v>40.54</v>
      </c>
      <c r="N93" s="17">
        <f t="shared" si="15"/>
        <v>61.415</v>
      </c>
      <c r="O93" s="13">
        <v>2</v>
      </c>
      <c r="P93" s="13"/>
      <c r="Q93" s="21"/>
    </row>
    <row r="94" s="1" customFormat="1" ht="33" customHeight="1" spans="1:17">
      <c r="A94" s="13">
        <v>90</v>
      </c>
      <c r="B94" s="14" t="s">
        <v>161</v>
      </c>
      <c r="C94" s="14" t="s">
        <v>64</v>
      </c>
      <c r="D94" s="14" t="s">
        <v>162</v>
      </c>
      <c r="E94" s="14" t="s">
        <v>163</v>
      </c>
      <c r="F94" s="14">
        <v>61</v>
      </c>
      <c r="G94" s="14">
        <v>68.5</v>
      </c>
      <c r="H94" s="14">
        <v>64.75</v>
      </c>
      <c r="I94" s="14">
        <v>2</v>
      </c>
      <c r="J94" s="17">
        <f t="shared" si="18"/>
        <v>32.375</v>
      </c>
      <c r="K94" s="18">
        <v>6</v>
      </c>
      <c r="L94" s="19">
        <v>78.77</v>
      </c>
      <c r="M94" s="19">
        <f t="shared" si="19"/>
        <v>39.385</v>
      </c>
      <c r="N94" s="17">
        <f t="shared" si="15"/>
        <v>71.76</v>
      </c>
      <c r="O94" s="13">
        <v>1</v>
      </c>
      <c r="P94" s="13" t="s">
        <v>23</v>
      </c>
      <c r="Q94" s="21"/>
    </row>
    <row r="95" s="1" customFormat="1" ht="33" customHeight="1" spans="1:17">
      <c r="A95" s="13">
        <v>91</v>
      </c>
      <c r="B95" s="14" t="s">
        <v>161</v>
      </c>
      <c r="C95" s="14" t="s">
        <v>64</v>
      </c>
      <c r="D95" s="14" t="s">
        <v>162</v>
      </c>
      <c r="E95" s="14" t="s">
        <v>164</v>
      </c>
      <c r="F95" s="14">
        <v>65</v>
      </c>
      <c r="G95" s="14">
        <v>65</v>
      </c>
      <c r="H95" s="14">
        <v>65</v>
      </c>
      <c r="I95" s="14">
        <v>1</v>
      </c>
      <c r="J95" s="17">
        <f t="shared" si="18"/>
        <v>32.5</v>
      </c>
      <c r="K95" s="18">
        <v>22</v>
      </c>
      <c r="L95" s="19">
        <v>77.052</v>
      </c>
      <c r="M95" s="19">
        <f t="shared" si="19"/>
        <v>38.526</v>
      </c>
      <c r="N95" s="17">
        <f t="shared" si="15"/>
        <v>71.026</v>
      </c>
      <c r="O95" s="13">
        <v>2</v>
      </c>
      <c r="P95" s="13" t="s">
        <v>23</v>
      </c>
      <c r="Q95" s="21"/>
    </row>
    <row r="96" s="1" customFormat="1" ht="33" customHeight="1" spans="1:17">
      <c r="A96" s="13">
        <v>92</v>
      </c>
      <c r="B96" s="14" t="s">
        <v>161</v>
      </c>
      <c r="C96" s="14" t="s">
        <v>64</v>
      </c>
      <c r="D96" s="14" t="s">
        <v>162</v>
      </c>
      <c r="E96" s="14" t="s">
        <v>165</v>
      </c>
      <c r="F96" s="14">
        <v>52.5</v>
      </c>
      <c r="G96" s="14">
        <v>71.5</v>
      </c>
      <c r="H96" s="14">
        <v>62</v>
      </c>
      <c r="I96" s="14">
        <v>4</v>
      </c>
      <c r="J96" s="17">
        <f t="shared" si="18"/>
        <v>31</v>
      </c>
      <c r="K96" s="18">
        <v>8</v>
      </c>
      <c r="L96" s="19">
        <v>77.31</v>
      </c>
      <c r="M96" s="19">
        <f t="shared" si="19"/>
        <v>38.655</v>
      </c>
      <c r="N96" s="17">
        <f t="shared" si="15"/>
        <v>69.655</v>
      </c>
      <c r="O96" s="13">
        <v>3</v>
      </c>
      <c r="P96" s="13"/>
      <c r="Q96" s="21"/>
    </row>
    <row r="97" s="1" customFormat="1" ht="33" customHeight="1" spans="1:17">
      <c r="A97" s="13">
        <v>93</v>
      </c>
      <c r="B97" s="14" t="s">
        <v>161</v>
      </c>
      <c r="C97" s="14" t="s">
        <v>64</v>
      </c>
      <c r="D97" s="14" t="s">
        <v>162</v>
      </c>
      <c r="E97" s="14" t="s">
        <v>166</v>
      </c>
      <c r="F97" s="14">
        <v>56</v>
      </c>
      <c r="G97" s="14">
        <v>66.5</v>
      </c>
      <c r="H97" s="14">
        <v>61.25</v>
      </c>
      <c r="I97" s="14">
        <v>6</v>
      </c>
      <c r="J97" s="17">
        <f t="shared" si="18"/>
        <v>30.625</v>
      </c>
      <c r="K97" s="18">
        <v>23</v>
      </c>
      <c r="L97" s="19">
        <v>72.914</v>
      </c>
      <c r="M97" s="19">
        <f t="shared" si="19"/>
        <v>36.457</v>
      </c>
      <c r="N97" s="17">
        <f t="shared" si="15"/>
        <v>67.082</v>
      </c>
      <c r="O97" s="13">
        <v>4</v>
      </c>
      <c r="P97" s="13"/>
      <c r="Q97" s="21"/>
    </row>
    <row r="98" s="1" customFormat="1" ht="33" customHeight="1" spans="1:17">
      <c r="A98" s="13">
        <v>94</v>
      </c>
      <c r="B98" s="14" t="s">
        <v>161</v>
      </c>
      <c r="C98" s="14" t="s">
        <v>64</v>
      </c>
      <c r="D98" s="14" t="s">
        <v>162</v>
      </c>
      <c r="E98" s="14" t="s">
        <v>167</v>
      </c>
      <c r="F98" s="14">
        <v>55</v>
      </c>
      <c r="G98" s="14">
        <v>71.5</v>
      </c>
      <c r="H98" s="14">
        <v>63.25</v>
      </c>
      <c r="I98" s="14">
        <v>3</v>
      </c>
      <c r="J98" s="17">
        <f t="shared" si="18"/>
        <v>31.625</v>
      </c>
      <c r="K98" s="18">
        <v>16</v>
      </c>
      <c r="L98" s="19">
        <v>69.628</v>
      </c>
      <c r="M98" s="19">
        <f t="shared" si="19"/>
        <v>34.814</v>
      </c>
      <c r="N98" s="17">
        <f t="shared" si="15"/>
        <v>66.439</v>
      </c>
      <c r="O98" s="13">
        <v>5</v>
      </c>
      <c r="P98" s="13"/>
      <c r="Q98" s="21"/>
    </row>
    <row r="99" s="1" customFormat="1" ht="33" customHeight="1" spans="1:17">
      <c r="A99" s="13">
        <v>95</v>
      </c>
      <c r="B99" s="14" t="s">
        <v>161</v>
      </c>
      <c r="C99" s="14" t="s">
        <v>64</v>
      </c>
      <c r="D99" s="14" t="s">
        <v>162</v>
      </c>
      <c r="E99" s="14" t="s">
        <v>168</v>
      </c>
      <c r="F99" s="14">
        <v>58</v>
      </c>
      <c r="G99" s="14">
        <v>65.5</v>
      </c>
      <c r="H99" s="14">
        <v>61.75</v>
      </c>
      <c r="I99" s="14">
        <v>5</v>
      </c>
      <c r="J99" s="17">
        <f t="shared" si="18"/>
        <v>30.875</v>
      </c>
      <c r="K99" s="18">
        <v>26</v>
      </c>
      <c r="L99" s="19">
        <v>69.626</v>
      </c>
      <c r="M99" s="19">
        <f t="shared" si="19"/>
        <v>34.813</v>
      </c>
      <c r="N99" s="17">
        <f t="shared" si="15"/>
        <v>65.688</v>
      </c>
      <c r="O99" s="13">
        <v>6</v>
      </c>
      <c r="P99" s="13"/>
      <c r="Q99" s="21"/>
    </row>
    <row r="100" s="1" customFormat="1" ht="33" customHeight="1" spans="1:17">
      <c r="A100" s="13">
        <v>96</v>
      </c>
      <c r="B100" s="14" t="s">
        <v>161</v>
      </c>
      <c r="C100" s="14" t="s">
        <v>71</v>
      </c>
      <c r="D100" s="14" t="s">
        <v>169</v>
      </c>
      <c r="E100" s="14" t="s">
        <v>170</v>
      </c>
      <c r="F100" s="14">
        <v>67.5</v>
      </c>
      <c r="G100" s="14">
        <v>74</v>
      </c>
      <c r="H100" s="14">
        <v>70.75</v>
      </c>
      <c r="I100" s="14">
        <v>1</v>
      </c>
      <c r="J100" s="17">
        <f t="shared" si="18"/>
        <v>35.375</v>
      </c>
      <c r="K100" s="18">
        <v>3</v>
      </c>
      <c r="L100" s="19">
        <v>74.238</v>
      </c>
      <c r="M100" s="19">
        <f t="shared" si="19"/>
        <v>37.119</v>
      </c>
      <c r="N100" s="17">
        <f t="shared" si="15"/>
        <v>72.494</v>
      </c>
      <c r="O100" s="13">
        <v>1</v>
      </c>
      <c r="P100" s="13" t="s">
        <v>23</v>
      </c>
      <c r="Q100" s="21"/>
    </row>
    <row r="101" s="1" customFormat="1" ht="33" customHeight="1" spans="1:17">
      <c r="A101" s="13">
        <v>97</v>
      </c>
      <c r="B101" s="14" t="s">
        <v>161</v>
      </c>
      <c r="C101" s="14" t="s">
        <v>71</v>
      </c>
      <c r="D101" s="14" t="s">
        <v>169</v>
      </c>
      <c r="E101" s="14" t="s">
        <v>171</v>
      </c>
      <c r="F101" s="14">
        <v>71.5</v>
      </c>
      <c r="G101" s="14">
        <v>57</v>
      </c>
      <c r="H101" s="14">
        <v>64.25</v>
      </c>
      <c r="I101" s="14">
        <v>2</v>
      </c>
      <c r="J101" s="17">
        <f t="shared" si="18"/>
        <v>32.125</v>
      </c>
      <c r="K101" s="18">
        <v>10</v>
      </c>
      <c r="L101" s="19">
        <v>71.4</v>
      </c>
      <c r="M101" s="19">
        <f t="shared" si="19"/>
        <v>35.7</v>
      </c>
      <c r="N101" s="17">
        <f t="shared" si="15"/>
        <v>67.825</v>
      </c>
      <c r="O101" s="13">
        <v>2</v>
      </c>
      <c r="P101" s="13" t="s">
        <v>23</v>
      </c>
      <c r="Q101" s="21"/>
    </row>
    <row r="102" s="1" customFormat="1" ht="33" customHeight="1" spans="1:17">
      <c r="A102" s="13">
        <v>98</v>
      </c>
      <c r="B102" s="14" t="s">
        <v>161</v>
      </c>
      <c r="C102" s="14" t="s">
        <v>71</v>
      </c>
      <c r="D102" s="14" t="s">
        <v>169</v>
      </c>
      <c r="E102" s="14" t="s">
        <v>172</v>
      </c>
      <c r="F102" s="14">
        <v>49.5</v>
      </c>
      <c r="G102" s="14">
        <v>61.5</v>
      </c>
      <c r="H102" s="14">
        <v>55.5</v>
      </c>
      <c r="I102" s="14">
        <v>6</v>
      </c>
      <c r="J102" s="17">
        <f t="shared" si="18"/>
        <v>27.75</v>
      </c>
      <c r="K102" s="18">
        <v>7</v>
      </c>
      <c r="L102" s="19">
        <v>73.24</v>
      </c>
      <c r="M102" s="19">
        <f t="shared" si="19"/>
        <v>36.62</v>
      </c>
      <c r="N102" s="17">
        <f t="shared" si="15"/>
        <v>64.37</v>
      </c>
      <c r="O102" s="13">
        <v>3</v>
      </c>
      <c r="P102" s="13"/>
      <c r="Q102" s="21"/>
    </row>
    <row r="103" s="1" customFormat="1" ht="33" customHeight="1" spans="1:17">
      <c r="A103" s="13">
        <v>99</v>
      </c>
      <c r="B103" s="14" t="s">
        <v>161</v>
      </c>
      <c r="C103" s="14" t="s">
        <v>71</v>
      </c>
      <c r="D103" s="14" t="s">
        <v>169</v>
      </c>
      <c r="E103" s="14" t="s">
        <v>173</v>
      </c>
      <c r="F103" s="14">
        <v>50.5</v>
      </c>
      <c r="G103" s="14">
        <v>65.5</v>
      </c>
      <c r="H103" s="14">
        <v>58</v>
      </c>
      <c r="I103" s="14">
        <v>4</v>
      </c>
      <c r="J103" s="17">
        <f t="shared" si="18"/>
        <v>29</v>
      </c>
      <c r="K103" s="18">
        <v>12</v>
      </c>
      <c r="L103" s="19">
        <v>69.14</v>
      </c>
      <c r="M103" s="19">
        <f t="shared" si="19"/>
        <v>34.57</v>
      </c>
      <c r="N103" s="17">
        <f t="shared" si="15"/>
        <v>63.57</v>
      </c>
      <c r="O103" s="13">
        <v>4</v>
      </c>
      <c r="P103" s="13"/>
      <c r="Q103" s="21"/>
    </row>
    <row r="104" s="1" customFormat="1" ht="33" customHeight="1" spans="1:17">
      <c r="A104" s="13">
        <v>100</v>
      </c>
      <c r="B104" s="14" t="s">
        <v>161</v>
      </c>
      <c r="C104" s="14" t="s">
        <v>71</v>
      </c>
      <c r="D104" s="14" t="s">
        <v>169</v>
      </c>
      <c r="E104" s="14" t="s">
        <v>174</v>
      </c>
      <c r="F104" s="14">
        <v>59.5</v>
      </c>
      <c r="G104" s="14">
        <v>57.5</v>
      </c>
      <c r="H104" s="14">
        <v>58.5</v>
      </c>
      <c r="I104" s="14">
        <v>3</v>
      </c>
      <c r="J104" s="17">
        <f t="shared" si="18"/>
        <v>29.25</v>
      </c>
      <c r="K104" s="18">
        <v>2</v>
      </c>
      <c r="L104" s="19">
        <v>63.48</v>
      </c>
      <c r="M104" s="19">
        <f t="shared" si="19"/>
        <v>31.74</v>
      </c>
      <c r="N104" s="17">
        <f t="shared" si="15"/>
        <v>60.99</v>
      </c>
      <c r="O104" s="13">
        <v>5</v>
      </c>
      <c r="P104" s="13"/>
      <c r="Q104" s="21"/>
    </row>
    <row r="105" s="1" customFormat="1" ht="33" customHeight="1" spans="1:17">
      <c r="A105" s="13">
        <v>101</v>
      </c>
      <c r="B105" s="14" t="s">
        <v>161</v>
      </c>
      <c r="C105" s="14" t="s">
        <v>75</v>
      </c>
      <c r="D105" s="14" t="s">
        <v>175</v>
      </c>
      <c r="E105" s="14" t="s">
        <v>176</v>
      </c>
      <c r="F105" s="14">
        <v>64.5</v>
      </c>
      <c r="G105" s="14">
        <v>60.5</v>
      </c>
      <c r="H105" s="14">
        <v>62.5</v>
      </c>
      <c r="I105" s="14">
        <v>1</v>
      </c>
      <c r="J105" s="17">
        <f t="shared" ref="J105:J110" si="20">H105*0.4</f>
        <v>25</v>
      </c>
      <c r="K105" s="18">
        <v>8</v>
      </c>
      <c r="L105" s="19">
        <v>78.7</v>
      </c>
      <c r="M105" s="19">
        <f t="shared" ref="M105:M110" si="21">L105*0.6</f>
        <v>47.22</v>
      </c>
      <c r="N105" s="17">
        <f t="shared" si="15"/>
        <v>72.22</v>
      </c>
      <c r="O105" s="13">
        <v>1</v>
      </c>
      <c r="P105" s="13" t="s">
        <v>23</v>
      </c>
      <c r="Q105" s="21"/>
    </row>
    <row r="106" s="1" customFormat="1" ht="33" customHeight="1" spans="1:17">
      <c r="A106" s="13">
        <v>102</v>
      </c>
      <c r="B106" s="14" t="s">
        <v>161</v>
      </c>
      <c r="C106" s="14" t="s">
        <v>75</v>
      </c>
      <c r="D106" s="14" t="s">
        <v>175</v>
      </c>
      <c r="E106" s="14" t="s">
        <v>177</v>
      </c>
      <c r="F106" s="14">
        <v>59</v>
      </c>
      <c r="G106" s="14">
        <v>61.5</v>
      </c>
      <c r="H106" s="14">
        <v>60.25</v>
      </c>
      <c r="I106" s="14">
        <v>2</v>
      </c>
      <c r="J106" s="17">
        <f t="shared" si="20"/>
        <v>24.1</v>
      </c>
      <c r="K106" s="18">
        <v>7</v>
      </c>
      <c r="L106" s="19">
        <v>75.7</v>
      </c>
      <c r="M106" s="19">
        <f t="shared" si="21"/>
        <v>45.42</v>
      </c>
      <c r="N106" s="17">
        <f t="shared" si="15"/>
        <v>69.52</v>
      </c>
      <c r="O106" s="13">
        <v>2</v>
      </c>
      <c r="P106" s="13"/>
      <c r="Q106" s="21"/>
    </row>
    <row r="107" s="1" customFormat="1" ht="33" customHeight="1" spans="1:17">
      <c r="A107" s="13">
        <v>103</v>
      </c>
      <c r="B107" s="14" t="s">
        <v>161</v>
      </c>
      <c r="C107" s="14" t="s">
        <v>75</v>
      </c>
      <c r="D107" s="14" t="s">
        <v>175</v>
      </c>
      <c r="E107" s="14" t="s">
        <v>178</v>
      </c>
      <c r="F107" s="14">
        <v>49</v>
      </c>
      <c r="G107" s="14">
        <v>51</v>
      </c>
      <c r="H107" s="14">
        <v>50</v>
      </c>
      <c r="I107" s="14">
        <v>3</v>
      </c>
      <c r="J107" s="17">
        <f t="shared" si="20"/>
        <v>20</v>
      </c>
      <c r="K107" s="18">
        <v>14</v>
      </c>
      <c r="L107" s="19">
        <v>78.54</v>
      </c>
      <c r="M107" s="19">
        <f t="shared" si="21"/>
        <v>47.124</v>
      </c>
      <c r="N107" s="17">
        <f t="shared" si="15"/>
        <v>67.124</v>
      </c>
      <c r="O107" s="13">
        <v>3</v>
      </c>
      <c r="P107" s="13"/>
      <c r="Q107" s="21"/>
    </row>
    <row r="108" s="1" customFormat="1" ht="33" customHeight="1" spans="1:17">
      <c r="A108" s="13">
        <v>104</v>
      </c>
      <c r="B108" s="14" t="s">
        <v>161</v>
      </c>
      <c r="C108" s="14" t="s">
        <v>79</v>
      </c>
      <c r="D108" s="14" t="s">
        <v>179</v>
      </c>
      <c r="E108" s="14" t="s">
        <v>180</v>
      </c>
      <c r="F108" s="14">
        <v>51.5</v>
      </c>
      <c r="G108" s="14">
        <v>62</v>
      </c>
      <c r="H108" s="14">
        <v>56.75</v>
      </c>
      <c r="I108" s="14">
        <v>1</v>
      </c>
      <c r="J108" s="17">
        <f t="shared" si="20"/>
        <v>22.7</v>
      </c>
      <c r="K108" s="18">
        <v>5</v>
      </c>
      <c r="L108" s="19">
        <v>76.194</v>
      </c>
      <c r="M108" s="19">
        <f t="shared" si="21"/>
        <v>45.7164</v>
      </c>
      <c r="N108" s="17">
        <f t="shared" si="15"/>
        <v>68.4164</v>
      </c>
      <c r="O108" s="13">
        <v>1</v>
      </c>
      <c r="P108" s="13" t="s">
        <v>23</v>
      </c>
      <c r="Q108" s="21"/>
    </row>
    <row r="109" s="1" customFormat="1" ht="33" customHeight="1" spans="1:17">
      <c r="A109" s="13">
        <v>105</v>
      </c>
      <c r="B109" s="14" t="s">
        <v>161</v>
      </c>
      <c r="C109" s="14" t="s">
        <v>79</v>
      </c>
      <c r="D109" s="14" t="s">
        <v>179</v>
      </c>
      <c r="E109" s="14" t="s">
        <v>181</v>
      </c>
      <c r="F109" s="14">
        <v>49.5</v>
      </c>
      <c r="G109" s="14">
        <v>59</v>
      </c>
      <c r="H109" s="14">
        <v>54.25</v>
      </c>
      <c r="I109" s="14">
        <v>2</v>
      </c>
      <c r="J109" s="17">
        <f t="shared" si="20"/>
        <v>21.7</v>
      </c>
      <c r="K109" s="18">
        <v>9</v>
      </c>
      <c r="L109" s="19">
        <v>75.622</v>
      </c>
      <c r="M109" s="19">
        <f t="shared" si="21"/>
        <v>45.3732</v>
      </c>
      <c r="N109" s="17">
        <f t="shared" si="15"/>
        <v>67.0732</v>
      </c>
      <c r="O109" s="13">
        <v>2</v>
      </c>
      <c r="P109" s="13"/>
      <c r="Q109" s="21"/>
    </row>
    <row r="110" s="1" customFormat="1" ht="33" customHeight="1" spans="1:17">
      <c r="A110" s="13">
        <v>106</v>
      </c>
      <c r="B110" s="14" t="s">
        <v>161</v>
      </c>
      <c r="C110" s="14" t="s">
        <v>79</v>
      </c>
      <c r="D110" s="14" t="s">
        <v>179</v>
      </c>
      <c r="E110" s="14" t="s">
        <v>182</v>
      </c>
      <c r="F110" s="14">
        <v>51</v>
      </c>
      <c r="G110" s="14">
        <v>57.5</v>
      </c>
      <c r="H110" s="14">
        <v>54.25</v>
      </c>
      <c r="I110" s="14">
        <v>2</v>
      </c>
      <c r="J110" s="17">
        <f t="shared" si="20"/>
        <v>21.7</v>
      </c>
      <c r="K110" s="18">
        <v>13</v>
      </c>
      <c r="L110" s="19">
        <v>75.4</v>
      </c>
      <c r="M110" s="19">
        <f t="shared" si="21"/>
        <v>45.24</v>
      </c>
      <c r="N110" s="17">
        <f t="shared" si="15"/>
        <v>66.94</v>
      </c>
      <c r="O110" s="13">
        <v>3</v>
      </c>
      <c r="P110" s="13"/>
      <c r="Q110" s="21"/>
    </row>
    <row r="111" s="1" customFormat="1" ht="33" customHeight="1" spans="1:17">
      <c r="A111" s="13">
        <v>107</v>
      </c>
      <c r="B111" s="14" t="s">
        <v>161</v>
      </c>
      <c r="C111" s="14" t="s">
        <v>120</v>
      </c>
      <c r="D111" s="14" t="s">
        <v>183</v>
      </c>
      <c r="E111" s="14" t="s">
        <v>184</v>
      </c>
      <c r="F111" s="14">
        <v>86</v>
      </c>
      <c r="G111" s="14">
        <v>47.5</v>
      </c>
      <c r="H111" s="14">
        <v>66.75</v>
      </c>
      <c r="I111" s="14">
        <v>3</v>
      </c>
      <c r="J111" s="17">
        <f t="shared" ref="J111:J131" si="22">H111*0.5</f>
        <v>33.375</v>
      </c>
      <c r="K111" s="18">
        <v>5</v>
      </c>
      <c r="L111" s="19">
        <v>82.72</v>
      </c>
      <c r="M111" s="19">
        <f t="shared" ref="M111:M131" si="23">L111*0.5</f>
        <v>41.36</v>
      </c>
      <c r="N111" s="17">
        <f t="shared" si="15"/>
        <v>74.735</v>
      </c>
      <c r="O111" s="13">
        <v>1</v>
      </c>
      <c r="P111" s="13" t="s">
        <v>23</v>
      </c>
      <c r="Q111" s="21"/>
    </row>
    <row r="112" s="1" customFormat="1" ht="33" customHeight="1" spans="1:17">
      <c r="A112" s="13">
        <v>108</v>
      </c>
      <c r="B112" s="14" t="s">
        <v>161</v>
      </c>
      <c r="C112" s="14" t="s">
        <v>120</v>
      </c>
      <c r="D112" s="14" t="s">
        <v>183</v>
      </c>
      <c r="E112" s="14" t="s">
        <v>185</v>
      </c>
      <c r="F112" s="14">
        <v>90.5</v>
      </c>
      <c r="G112" s="14">
        <v>44.5</v>
      </c>
      <c r="H112" s="14">
        <v>67.5</v>
      </c>
      <c r="I112" s="14">
        <v>2</v>
      </c>
      <c r="J112" s="17">
        <f t="shared" si="22"/>
        <v>33.75</v>
      </c>
      <c r="K112" s="18">
        <v>1</v>
      </c>
      <c r="L112" s="19">
        <v>73.06</v>
      </c>
      <c r="M112" s="19">
        <f t="shared" si="23"/>
        <v>36.53</v>
      </c>
      <c r="N112" s="17">
        <f t="shared" si="15"/>
        <v>70.28</v>
      </c>
      <c r="O112" s="13">
        <v>2</v>
      </c>
      <c r="P112" s="13"/>
      <c r="Q112" s="21"/>
    </row>
    <row r="113" s="1" customFormat="1" ht="33" customHeight="1" spans="1:17">
      <c r="A113" s="13">
        <v>109</v>
      </c>
      <c r="B113" s="14" t="s">
        <v>161</v>
      </c>
      <c r="C113" s="14" t="s">
        <v>120</v>
      </c>
      <c r="D113" s="14" t="s">
        <v>183</v>
      </c>
      <c r="E113" s="14" t="s">
        <v>186</v>
      </c>
      <c r="F113" s="14">
        <v>84</v>
      </c>
      <c r="G113" s="14">
        <v>58.5</v>
      </c>
      <c r="H113" s="14">
        <v>71.25</v>
      </c>
      <c r="I113" s="14">
        <v>1</v>
      </c>
      <c r="J113" s="17">
        <f t="shared" si="22"/>
        <v>35.625</v>
      </c>
      <c r="K113" s="18">
        <v>2</v>
      </c>
      <c r="L113" s="19">
        <v>68.08</v>
      </c>
      <c r="M113" s="19">
        <f t="shared" si="23"/>
        <v>34.04</v>
      </c>
      <c r="N113" s="17">
        <f t="shared" si="15"/>
        <v>69.665</v>
      </c>
      <c r="O113" s="13">
        <v>3</v>
      </c>
      <c r="P113" s="13"/>
      <c r="Q113" s="21"/>
    </row>
    <row r="114" s="1" customFormat="1" ht="33" customHeight="1" spans="1:17">
      <c r="A114" s="13">
        <v>110</v>
      </c>
      <c r="B114" s="14" t="s">
        <v>187</v>
      </c>
      <c r="C114" s="14" t="s">
        <v>64</v>
      </c>
      <c r="D114" s="14" t="s">
        <v>188</v>
      </c>
      <c r="E114" s="14" t="s">
        <v>189</v>
      </c>
      <c r="F114" s="14">
        <v>52</v>
      </c>
      <c r="G114" s="14">
        <v>72.5</v>
      </c>
      <c r="H114" s="14">
        <v>62.25</v>
      </c>
      <c r="I114" s="14">
        <v>1</v>
      </c>
      <c r="J114" s="17">
        <f t="shared" si="22"/>
        <v>31.125</v>
      </c>
      <c r="K114" s="18">
        <v>15</v>
      </c>
      <c r="L114" s="19">
        <v>71.994</v>
      </c>
      <c r="M114" s="19">
        <f t="shared" si="23"/>
        <v>35.997</v>
      </c>
      <c r="N114" s="17">
        <f t="shared" si="15"/>
        <v>67.122</v>
      </c>
      <c r="O114" s="13">
        <v>1</v>
      </c>
      <c r="P114" s="13" t="s">
        <v>23</v>
      </c>
      <c r="Q114" s="21"/>
    </row>
    <row r="115" s="1" customFormat="1" ht="33" customHeight="1" spans="1:17">
      <c r="A115" s="13">
        <v>111</v>
      </c>
      <c r="B115" s="14" t="s">
        <v>187</v>
      </c>
      <c r="C115" s="14" t="s">
        <v>64</v>
      </c>
      <c r="D115" s="14" t="s">
        <v>188</v>
      </c>
      <c r="E115" s="14" t="s">
        <v>190</v>
      </c>
      <c r="F115" s="14">
        <v>49.5</v>
      </c>
      <c r="G115" s="14">
        <v>68</v>
      </c>
      <c r="H115" s="14">
        <v>58.75</v>
      </c>
      <c r="I115" s="14">
        <v>3</v>
      </c>
      <c r="J115" s="17">
        <f t="shared" si="22"/>
        <v>29.375</v>
      </c>
      <c r="K115" s="18">
        <v>27</v>
      </c>
      <c r="L115" s="19">
        <v>75.328</v>
      </c>
      <c r="M115" s="19">
        <f t="shared" si="23"/>
        <v>37.664</v>
      </c>
      <c r="N115" s="17">
        <f t="shared" si="15"/>
        <v>67.039</v>
      </c>
      <c r="O115" s="13">
        <v>2</v>
      </c>
      <c r="P115" s="13"/>
      <c r="Q115" s="21"/>
    </row>
    <row r="116" s="1" customFormat="1" ht="33" customHeight="1" spans="1:17">
      <c r="A116" s="13">
        <v>112</v>
      </c>
      <c r="B116" s="14" t="s">
        <v>187</v>
      </c>
      <c r="C116" s="14" t="s">
        <v>64</v>
      </c>
      <c r="D116" s="14" t="s">
        <v>188</v>
      </c>
      <c r="E116" s="14" t="s">
        <v>191</v>
      </c>
      <c r="F116" s="14">
        <v>47.5</v>
      </c>
      <c r="G116" s="14">
        <v>72.5</v>
      </c>
      <c r="H116" s="14">
        <v>60</v>
      </c>
      <c r="I116" s="14">
        <v>2</v>
      </c>
      <c r="J116" s="17">
        <f t="shared" si="22"/>
        <v>30</v>
      </c>
      <c r="K116" s="18">
        <v>29</v>
      </c>
      <c r="L116" s="19">
        <v>68.018</v>
      </c>
      <c r="M116" s="19">
        <f t="shared" si="23"/>
        <v>34.009</v>
      </c>
      <c r="N116" s="17">
        <f t="shared" si="15"/>
        <v>64.009</v>
      </c>
      <c r="O116" s="13">
        <v>3</v>
      </c>
      <c r="P116" s="13"/>
      <c r="Q116" s="21"/>
    </row>
    <row r="117" s="1" customFormat="1" ht="33" customHeight="1" spans="1:17">
      <c r="A117" s="13">
        <v>113</v>
      </c>
      <c r="B117" s="14" t="s">
        <v>187</v>
      </c>
      <c r="C117" s="14" t="s">
        <v>71</v>
      </c>
      <c r="D117" s="14" t="s">
        <v>192</v>
      </c>
      <c r="E117" s="14" t="s">
        <v>193</v>
      </c>
      <c r="F117" s="14">
        <v>59.5</v>
      </c>
      <c r="G117" s="14">
        <v>43</v>
      </c>
      <c r="H117" s="14">
        <v>51.25</v>
      </c>
      <c r="I117" s="14">
        <v>2</v>
      </c>
      <c r="J117" s="17">
        <f t="shared" si="22"/>
        <v>25.625</v>
      </c>
      <c r="K117" s="18">
        <v>18</v>
      </c>
      <c r="L117" s="19">
        <v>72.56</v>
      </c>
      <c r="M117" s="19">
        <f t="shared" si="23"/>
        <v>36.28</v>
      </c>
      <c r="N117" s="17">
        <f t="shared" si="15"/>
        <v>61.905</v>
      </c>
      <c r="O117" s="13">
        <v>1</v>
      </c>
      <c r="P117" s="13" t="s">
        <v>23</v>
      </c>
      <c r="Q117" s="21"/>
    </row>
    <row r="118" s="1" customFormat="1" ht="33" customHeight="1" spans="1:17">
      <c r="A118" s="13">
        <v>114</v>
      </c>
      <c r="B118" s="14" t="s">
        <v>187</v>
      </c>
      <c r="C118" s="14" t="s">
        <v>71</v>
      </c>
      <c r="D118" s="14" t="s">
        <v>192</v>
      </c>
      <c r="E118" s="14" t="s">
        <v>194</v>
      </c>
      <c r="F118" s="14">
        <v>31</v>
      </c>
      <c r="G118" s="14">
        <v>55</v>
      </c>
      <c r="H118" s="14">
        <v>43</v>
      </c>
      <c r="I118" s="14">
        <v>3</v>
      </c>
      <c r="J118" s="17">
        <f t="shared" si="22"/>
        <v>21.5</v>
      </c>
      <c r="K118" s="18">
        <v>8</v>
      </c>
      <c r="L118" s="19">
        <v>73.82</v>
      </c>
      <c r="M118" s="19">
        <f t="shared" si="23"/>
        <v>36.91</v>
      </c>
      <c r="N118" s="17">
        <f t="shared" si="15"/>
        <v>58.41</v>
      </c>
      <c r="O118" s="13">
        <v>2</v>
      </c>
      <c r="P118" s="13"/>
      <c r="Q118" s="21"/>
    </row>
    <row r="119" s="1" customFormat="1" ht="33" customHeight="1" spans="1:17">
      <c r="A119" s="13">
        <v>115</v>
      </c>
      <c r="B119" s="14" t="s">
        <v>195</v>
      </c>
      <c r="C119" s="14" t="s">
        <v>64</v>
      </c>
      <c r="D119" s="14" t="s">
        <v>196</v>
      </c>
      <c r="E119" s="14" t="s">
        <v>197</v>
      </c>
      <c r="F119" s="14">
        <v>62.5</v>
      </c>
      <c r="G119" s="14">
        <v>71.5</v>
      </c>
      <c r="H119" s="14">
        <v>67</v>
      </c>
      <c r="I119" s="14">
        <v>2</v>
      </c>
      <c r="J119" s="17">
        <f t="shared" si="22"/>
        <v>33.5</v>
      </c>
      <c r="K119" s="18">
        <v>24</v>
      </c>
      <c r="L119" s="19">
        <v>80.532</v>
      </c>
      <c r="M119" s="19">
        <f t="shared" si="23"/>
        <v>40.266</v>
      </c>
      <c r="N119" s="17">
        <f t="shared" si="15"/>
        <v>73.766</v>
      </c>
      <c r="O119" s="13">
        <v>1</v>
      </c>
      <c r="P119" s="13" t="s">
        <v>23</v>
      </c>
      <c r="Q119" s="21"/>
    </row>
    <row r="120" s="1" customFormat="1" ht="33" customHeight="1" spans="1:17">
      <c r="A120" s="13">
        <v>116</v>
      </c>
      <c r="B120" s="14" t="s">
        <v>195</v>
      </c>
      <c r="C120" s="14" t="s">
        <v>64</v>
      </c>
      <c r="D120" s="14" t="s">
        <v>196</v>
      </c>
      <c r="E120" s="14" t="s">
        <v>198</v>
      </c>
      <c r="F120" s="14">
        <v>60.5</v>
      </c>
      <c r="G120" s="14">
        <v>68</v>
      </c>
      <c r="H120" s="14">
        <v>64.25</v>
      </c>
      <c r="I120" s="14">
        <v>6</v>
      </c>
      <c r="J120" s="17">
        <f t="shared" si="22"/>
        <v>32.125</v>
      </c>
      <c r="K120" s="18">
        <v>1</v>
      </c>
      <c r="L120" s="19">
        <v>79.278</v>
      </c>
      <c r="M120" s="19">
        <f t="shared" si="23"/>
        <v>39.639</v>
      </c>
      <c r="N120" s="17">
        <f t="shared" si="15"/>
        <v>71.764</v>
      </c>
      <c r="O120" s="13">
        <v>2</v>
      </c>
      <c r="P120" s="13" t="s">
        <v>23</v>
      </c>
      <c r="Q120" s="21"/>
    </row>
    <row r="121" s="1" customFormat="1" ht="33" customHeight="1" spans="1:17">
      <c r="A121" s="13">
        <v>117</v>
      </c>
      <c r="B121" s="14" t="s">
        <v>195</v>
      </c>
      <c r="C121" s="14" t="s">
        <v>64</v>
      </c>
      <c r="D121" s="14" t="s">
        <v>196</v>
      </c>
      <c r="E121" s="14" t="s">
        <v>199</v>
      </c>
      <c r="F121" s="14">
        <v>69</v>
      </c>
      <c r="G121" s="14">
        <v>67.5</v>
      </c>
      <c r="H121" s="14">
        <v>68.25</v>
      </c>
      <c r="I121" s="14">
        <v>1</v>
      </c>
      <c r="J121" s="17">
        <f t="shared" si="22"/>
        <v>34.125</v>
      </c>
      <c r="K121" s="18">
        <v>33</v>
      </c>
      <c r="L121" s="19">
        <v>74.22</v>
      </c>
      <c r="M121" s="19">
        <f t="shared" si="23"/>
        <v>37.11</v>
      </c>
      <c r="N121" s="17">
        <f t="shared" si="15"/>
        <v>71.235</v>
      </c>
      <c r="O121" s="13">
        <v>3</v>
      </c>
      <c r="P121" s="13"/>
      <c r="Q121" s="21"/>
    </row>
    <row r="122" s="1" customFormat="1" ht="33" customHeight="1" spans="1:17">
      <c r="A122" s="13">
        <v>118</v>
      </c>
      <c r="B122" s="14" t="s">
        <v>195</v>
      </c>
      <c r="C122" s="14" t="s">
        <v>64</v>
      </c>
      <c r="D122" s="14" t="s">
        <v>196</v>
      </c>
      <c r="E122" s="14" t="s">
        <v>200</v>
      </c>
      <c r="F122" s="14">
        <v>57.5</v>
      </c>
      <c r="G122" s="14">
        <v>74.5</v>
      </c>
      <c r="H122" s="14">
        <v>66</v>
      </c>
      <c r="I122" s="14">
        <v>3</v>
      </c>
      <c r="J122" s="17">
        <f t="shared" si="22"/>
        <v>33</v>
      </c>
      <c r="K122" s="18">
        <v>7</v>
      </c>
      <c r="L122" s="19">
        <v>75.262</v>
      </c>
      <c r="M122" s="19">
        <f t="shared" si="23"/>
        <v>37.631</v>
      </c>
      <c r="N122" s="17">
        <f t="shared" si="15"/>
        <v>70.631</v>
      </c>
      <c r="O122" s="13">
        <v>4</v>
      </c>
      <c r="P122" s="13"/>
      <c r="Q122" s="21"/>
    </row>
    <row r="123" s="1" customFormat="1" ht="33" customHeight="1" spans="1:17">
      <c r="A123" s="13">
        <v>119</v>
      </c>
      <c r="B123" s="14" t="s">
        <v>195</v>
      </c>
      <c r="C123" s="14" t="s">
        <v>64</v>
      </c>
      <c r="D123" s="14" t="s">
        <v>196</v>
      </c>
      <c r="E123" s="14" t="s">
        <v>201</v>
      </c>
      <c r="F123" s="14">
        <v>62.5</v>
      </c>
      <c r="G123" s="14">
        <v>67</v>
      </c>
      <c r="H123" s="14">
        <v>64.75</v>
      </c>
      <c r="I123" s="14">
        <v>5</v>
      </c>
      <c r="J123" s="17">
        <f t="shared" si="22"/>
        <v>32.375</v>
      </c>
      <c r="K123" s="18">
        <v>30</v>
      </c>
      <c r="L123" s="19">
        <v>70.906</v>
      </c>
      <c r="M123" s="19">
        <f t="shared" si="23"/>
        <v>35.453</v>
      </c>
      <c r="N123" s="17">
        <f t="shared" si="15"/>
        <v>67.828</v>
      </c>
      <c r="O123" s="13">
        <v>5</v>
      </c>
      <c r="P123" s="13"/>
      <c r="Q123" s="21"/>
    </row>
    <row r="124" s="1" customFormat="1" ht="33" customHeight="1" spans="1:17">
      <c r="A124" s="13">
        <v>120</v>
      </c>
      <c r="B124" s="14" t="s">
        <v>195</v>
      </c>
      <c r="C124" s="14" t="s">
        <v>71</v>
      </c>
      <c r="D124" s="14" t="s">
        <v>202</v>
      </c>
      <c r="E124" s="14" t="s">
        <v>203</v>
      </c>
      <c r="F124" s="14">
        <v>99</v>
      </c>
      <c r="G124" s="14">
        <v>68.5</v>
      </c>
      <c r="H124" s="14">
        <v>83.75</v>
      </c>
      <c r="I124" s="14">
        <v>1</v>
      </c>
      <c r="J124" s="17">
        <f t="shared" si="22"/>
        <v>41.875</v>
      </c>
      <c r="K124" s="18">
        <v>1</v>
      </c>
      <c r="L124" s="19">
        <v>72.008</v>
      </c>
      <c r="M124" s="19">
        <f t="shared" si="23"/>
        <v>36.004</v>
      </c>
      <c r="N124" s="17">
        <f t="shared" si="15"/>
        <v>77.879</v>
      </c>
      <c r="O124" s="13">
        <v>1</v>
      </c>
      <c r="P124" s="13" t="s">
        <v>23</v>
      </c>
      <c r="Q124" s="21"/>
    </row>
    <row r="125" s="1" customFormat="1" ht="33" customHeight="1" spans="1:17">
      <c r="A125" s="13">
        <v>121</v>
      </c>
      <c r="B125" s="14" t="s">
        <v>195</v>
      </c>
      <c r="C125" s="14" t="s">
        <v>71</v>
      </c>
      <c r="D125" s="14" t="s">
        <v>202</v>
      </c>
      <c r="E125" s="14" t="s">
        <v>204</v>
      </c>
      <c r="F125" s="14">
        <v>86</v>
      </c>
      <c r="G125" s="14">
        <v>58</v>
      </c>
      <c r="H125" s="14">
        <v>72</v>
      </c>
      <c r="I125" s="14">
        <v>2</v>
      </c>
      <c r="J125" s="17">
        <f t="shared" si="22"/>
        <v>36</v>
      </c>
      <c r="K125" s="18">
        <v>25</v>
      </c>
      <c r="L125" s="19">
        <v>70.06</v>
      </c>
      <c r="M125" s="19">
        <f t="shared" si="23"/>
        <v>35.03</v>
      </c>
      <c r="N125" s="17">
        <f t="shared" si="15"/>
        <v>71.03</v>
      </c>
      <c r="O125" s="13">
        <v>2</v>
      </c>
      <c r="P125" s="13" t="s">
        <v>23</v>
      </c>
      <c r="Q125" s="21"/>
    </row>
    <row r="126" s="1" customFormat="1" ht="33" customHeight="1" spans="1:17">
      <c r="A126" s="13">
        <v>122</v>
      </c>
      <c r="B126" s="14" t="s">
        <v>195</v>
      </c>
      <c r="C126" s="14" t="s">
        <v>71</v>
      </c>
      <c r="D126" s="14" t="s">
        <v>202</v>
      </c>
      <c r="E126" s="14" t="s">
        <v>205</v>
      </c>
      <c r="F126" s="14">
        <v>89</v>
      </c>
      <c r="G126" s="14">
        <v>53</v>
      </c>
      <c r="H126" s="14">
        <v>71</v>
      </c>
      <c r="I126" s="14">
        <v>3</v>
      </c>
      <c r="J126" s="17">
        <f t="shared" si="22"/>
        <v>35.5</v>
      </c>
      <c r="K126" s="18">
        <v>15</v>
      </c>
      <c r="L126" s="19">
        <v>69.8</v>
      </c>
      <c r="M126" s="19">
        <f t="shared" si="23"/>
        <v>34.9</v>
      </c>
      <c r="N126" s="17">
        <f t="shared" si="15"/>
        <v>70.4</v>
      </c>
      <c r="O126" s="13">
        <v>3</v>
      </c>
      <c r="P126" s="13" t="s">
        <v>23</v>
      </c>
      <c r="Q126" s="21"/>
    </row>
    <row r="127" s="1" customFormat="1" ht="33" customHeight="1" spans="1:17">
      <c r="A127" s="13">
        <v>123</v>
      </c>
      <c r="B127" s="14" t="s">
        <v>195</v>
      </c>
      <c r="C127" s="14" t="s">
        <v>71</v>
      </c>
      <c r="D127" s="14" t="s">
        <v>202</v>
      </c>
      <c r="E127" s="14" t="s">
        <v>206</v>
      </c>
      <c r="F127" s="14">
        <v>68</v>
      </c>
      <c r="G127" s="14">
        <v>63</v>
      </c>
      <c r="H127" s="14">
        <v>65.5</v>
      </c>
      <c r="I127" s="14">
        <v>5</v>
      </c>
      <c r="J127" s="17">
        <f t="shared" si="22"/>
        <v>32.75</v>
      </c>
      <c r="K127" s="18">
        <v>14</v>
      </c>
      <c r="L127" s="19">
        <v>70.92</v>
      </c>
      <c r="M127" s="19">
        <f t="shared" si="23"/>
        <v>35.46</v>
      </c>
      <c r="N127" s="17">
        <f t="shared" si="15"/>
        <v>68.21</v>
      </c>
      <c r="O127" s="13">
        <v>4</v>
      </c>
      <c r="P127" s="13"/>
      <c r="Q127" s="21"/>
    </row>
    <row r="128" s="1" customFormat="1" ht="33" customHeight="1" spans="1:17">
      <c r="A128" s="13">
        <v>124</v>
      </c>
      <c r="B128" s="14" t="s">
        <v>195</v>
      </c>
      <c r="C128" s="14" t="s">
        <v>71</v>
      </c>
      <c r="D128" s="14" t="s">
        <v>202</v>
      </c>
      <c r="E128" s="14" t="s">
        <v>207</v>
      </c>
      <c r="F128" s="14">
        <v>77.5</v>
      </c>
      <c r="G128" s="14">
        <v>52.5</v>
      </c>
      <c r="H128" s="14">
        <v>65</v>
      </c>
      <c r="I128" s="14">
        <v>6</v>
      </c>
      <c r="J128" s="17">
        <f t="shared" si="22"/>
        <v>32.5</v>
      </c>
      <c r="K128" s="18">
        <v>11</v>
      </c>
      <c r="L128" s="19">
        <v>70.76</v>
      </c>
      <c r="M128" s="19">
        <f t="shared" si="23"/>
        <v>35.38</v>
      </c>
      <c r="N128" s="17">
        <f t="shared" si="15"/>
        <v>67.88</v>
      </c>
      <c r="O128" s="13">
        <v>5</v>
      </c>
      <c r="P128" s="13"/>
      <c r="Q128" s="21"/>
    </row>
    <row r="129" s="1" customFormat="1" ht="33" customHeight="1" spans="1:17">
      <c r="A129" s="13">
        <v>125</v>
      </c>
      <c r="B129" s="14" t="s">
        <v>195</v>
      </c>
      <c r="C129" s="14" t="s">
        <v>71</v>
      </c>
      <c r="D129" s="14" t="s">
        <v>202</v>
      </c>
      <c r="E129" s="14" t="s">
        <v>208</v>
      </c>
      <c r="F129" s="14">
        <v>82</v>
      </c>
      <c r="G129" s="14">
        <v>45</v>
      </c>
      <c r="H129" s="14">
        <v>63.5</v>
      </c>
      <c r="I129" s="14">
        <v>7</v>
      </c>
      <c r="J129" s="17">
        <f t="shared" si="22"/>
        <v>31.75</v>
      </c>
      <c r="K129" s="18">
        <v>24</v>
      </c>
      <c r="L129" s="19">
        <v>70.84</v>
      </c>
      <c r="M129" s="19">
        <f t="shared" si="23"/>
        <v>35.42</v>
      </c>
      <c r="N129" s="17">
        <f t="shared" si="15"/>
        <v>67.17</v>
      </c>
      <c r="O129" s="13">
        <v>6</v>
      </c>
      <c r="P129" s="13"/>
      <c r="Q129" s="21"/>
    </row>
    <row r="130" s="1" customFormat="1" ht="33" customHeight="1" spans="1:17">
      <c r="A130" s="13">
        <v>126</v>
      </c>
      <c r="B130" s="14" t="s">
        <v>195</v>
      </c>
      <c r="C130" s="14" t="s">
        <v>71</v>
      </c>
      <c r="D130" s="14" t="s">
        <v>202</v>
      </c>
      <c r="E130" s="14" t="s">
        <v>209</v>
      </c>
      <c r="F130" s="14">
        <v>58.5</v>
      </c>
      <c r="G130" s="14">
        <v>60</v>
      </c>
      <c r="H130" s="14">
        <v>59.25</v>
      </c>
      <c r="I130" s="14">
        <v>9</v>
      </c>
      <c r="J130" s="17">
        <f t="shared" si="22"/>
        <v>29.625</v>
      </c>
      <c r="K130" s="18">
        <v>27</v>
      </c>
      <c r="L130" s="19">
        <v>74.58</v>
      </c>
      <c r="M130" s="19">
        <f t="shared" si="23"/>
        <v>37.29</v>
      </c>
      <c r="N130" s="17">
        <f t="shared" si="15"/>
        <v>66.915</v>
      </c>
      <c r="O130" s="13">
        <v>7</v>
      </c>
      <c r="P130" s="13"/>
      <c r="Q130" s="21"/>
    </row>
    <row r="131" s="1" customFormat="1" ht="33" customHeight="1" spans="1:17">
      <c r="A131" s="13">
        <v>127</v>
      </c>
      <c r="B131" s="14" t="s">
        <v>195</v>
      </c>
      <c r="C131" s="14" t="s">
        <v>71</v>
      </c>
      <c r="D131" s="14" t="s">
        <v>202</v>
      </c>
      <c r="E131" s="14" t="s">
        <v>210</v>
      </c>
      <c r="F131" s="14">
        <v>65.5</v>
      </c>
      <c r="G131" s="14">
        <v>61</v>
      </c>
      <c r="H131" s="14">
        <v>63.25</v>
      </c>
      <c r="I131" s="14">
        <v>8</v>
      </c>
      <c r="J131" s="17">
        <f t="shared" si="22"/>
        <v>31.625</v>
      </c>
      <c r="K131" s="18">
        <v>23</v>
      </c>
      <c r="L131" s="19">
        <v>67.92</v>
      </c>
      <c r="M131" s="19">
        <f t="shared" si="23"/>
        <v>33.96</v>
      </c>
      <c r="N131" s="17">
        <f t="shared" si="15"/>
        <v>65.585</v>
      </c>
      <c r="O131" s="13">
        <v>8</v>
      </c>
      <c r="P131" s="13"/>
      <c r="Q131" s="21"/>
    </row>
    <row r="132" s="1" customFormat="1" ht="33" customHeight="1" spans="1:17">
      <c r="A132" s="13">
        <v>128</v>
      </c>
      <c r="B132" s="14" t="s">
        <v>195</v>
      </c>
      <c r="C132" s="14" t="s">
        <v>75</v>
      </c>
      <c r="D132" s="14" t="s">
        <v>211</v>
      </c>
      <c r="E132" s="14" t="s">
        <v>212</v>
      </c>
      <c r="F132" s="14">
        <v>54.5</v>
      </c>
      <c r="G132" s="14">
        <v>67</v>
      </c>
      <c r="H132" s="14">
        <v>60.75</v>
      </c>
      <c r="I132" s="14">
        <v>1</v>
      </c>
      <c r="J132" s="17">
        <f t="shared" ref="J132:J137" si="24">H132*0.4</f>
        <v>24.3</v>
      </c>
      <c r="K132" s="18">
        <v>13</v>
      </c>
      <c r="L132" s="19">
        <v>80.96</v>
      </c>
      <c r="M132" s="19">
        <f t="shared" ref="M132:M137" si="25">L132*0.6</f>
        <v>48.576</v>
      </c>
      <c r="N132" s="17">
        <f t="shared" si="15"/>
        <v>72.876</v>
      </c>
      <c r="O132" s="13">
        <v>1</v>
      </c>
      <c r="P132" s="13" t="s">
        <v>23</v>
      </c>
      <c r="Q132" s="21"/>
    </row>
    <row r="133" s="1" customFormat="1" ht="33" customHeight="1" spans="1:17">
      <c r="A133" s="13">
        <v>129</v>
      </c>
      <c r="B133" s="14" t="s">
        <v>195</v>
      </c>
      <c r="C133" s="14" t="s">
        <v>75</v>
      </c>
      <c r="D133" s="14" t="s">
        <v>211</v>
      </c>
      <c r="E133" s="14" t="s">
        <v>213</v>
      </c>
      <c r="F133" s="14">
        <v>44</v>
      </c>
      <c r="G133" s="14">
        <v>44.5</v>
      </c>
      <c r="H133" s="14">
        <v>44.25</v>
      </c>
      <c r="I133" s="14">
        <v>3</v>
      </c>
      <c r="J133" s="17">
        <f t="shared" si="24"/>
        <v>17.7</v>
      </c>
      <c r="K133" s="18">
        <v>10</v>
      </c>
      <c r="L133" s="19">
        <v>82.64</v>
      </c>
      <c r="M133" s="19">
        <f t="shared" si="25"/>
        <v>49.584</v>
      </c>
      <c r="N133" s="17">
        <f t="shared" ref="N133:N141" si="26">M133+J133</f>
        <v>67.284</v>
      </c>
      <c r="O133" s="13">
        <v>2</v>
      </c>
      <c r="P133" s="13"/>
      <c r="Q133" s="21"/>
    </row>
    <row r="134" s="1" customFormat="1" ht="33" customHeight="1" spans="1:17">
      <c r="A134" s="13">
        <v>130</v>
      </c>
      <c r="B134" s="14" t="s">
        <v>195</v>
      </c>
      <c r="C134" s="14" t="s">
        <v>75</v>
      </c>
      <c r="D134" s="14" t="s">
        <v>211</v>
      </c>
      <c r="E134" s="14" t="s">
        <v>214</v>
      </c>
      <c r="F134" s="14">
        <v>45</v>
      </c>
      <c r="G134" s="14">
        <v>44</v>
      </c>
      <c r="H134" s="14">
        <v>44.5</v>
      </c>
      <c r="I134" s="14">
        <v>2</v>
      </c>
      <c r="J134" s="17">
        <f t="shared" si="24"/>
        <v>17.8</v>
      </c>
      <c r="K134" s="18">
        <v>1</v>
      </c>
      <c r="L134" s="19">
        <v>73.86</v>
      </c>
      <c r="M134" s="19">
        <f t="shared" si="25"/>
        <v>44.316</v>
      </c>
      <c r="N134" s="17">
        <f t="shared" si="26"/>
        <v>62.116</v>
      </c>
      <c r="O134" s="13">
        <v>3</v>
      </c>
      <c r="P134" s="13"/>
      <c r="Q134" s="21"/>
    </row>
    <row r="135" s="1" customFormat="1" ht="33" customHeight="1" spans="1:17">
      <c r="A135" s="13">
        <v>131</v>
      </c>
      <c r="B135" s="14" t="s">
        <v>195</v>
      </c>
      <c r="C135" s="14" t="s">
        <v>79</v>
      </c>
      <c r="D135" s="14" t="s">
        <v>215</v>
      </c>
      <c r="E135" s="14" t="s">
        <v>216</v>
      </c>
      <c r="F135" s="14">
        <v>44</v>
      </c>
      <c r="G135" s="14">
        <v>64</v>
      </c>
      <c r="H135" s="14">
        <v>54</v>
      </c>
      <c r="I135" s="14">
        <v>1</v>
      </c>
      <c r="J135" s="17">
        <f t="shared" si="24"/>
        <v>21.6</v>
      </c>
      <c r="K135" s="18">
        <v>7</v>
      </c>
      <c r="L135" s="19">
        <v>80.846</v>
      </c>
      <c r="M135" s="19">
        <f t="shared" si="25"/>
        <v>48.5076</v>
      </c>
      <c r="N135" s="17">
        <f t="shared" si="26"/>
        <v>70.1076</v>
      </c>
      <c r="O135" s="13">
        <v>1</v>
      </c>
      <c r="P135" s="13" t="s">
        <v>23</v>
      </c>
      <c r="Q135" s="21"/>
    </row>
    <row r="136" s="1" customFormat="1" ht="33" customHeight="1" spans="1:17">
      <c r="A136" s="13">
        <v>132</v>
      </c>
      <c r="B136" s="14" t="s">
        <v>195</v>
      </c>
      <c r="C136" s="14" t="s">
        <v>79</v>
      </c>
      <c r="D136" s="14" t="s">
        <v>215</v>
      </c>
      <c r="E136" s="14" t="s">
        <v>217</v>
      </c>
      <c r="F136" s="14">
        <v>46.5</v>
      </c>
      <c r="G136" s="14">
        <v>58.5</v>
      </c>
      <c r="H136" s="14">
        <v>52.5</v>
      </c>
      <c r="I136" s="14">
        <v>2</v>
      </c>
      <c r="J136" s="17">
        <f t="shared" si="24"/>
        <v>21</v>
      </c>
      <c r="K136" s="18">
        <v>14</v>
      </c>
      <c r="L136" s="19">
        <v>75.034</v>
      </c>
      <c r="M136" s="19">
        <f t="shared" si="25"/>
        <v>45.0204</v>
      </c>
      <c r="N136" s="17">
        <f t="shared" si="26"/>
        <v>66.0204</v>
      </c>
      <c r="O136" s="13">
        <v>2</v>
      </c>
      <c r="P136" s="13"/>
      <c r="Q136" s="21"/>
    </row>
    <row r="137" s="1" customFormat="1" ht="33" customHeight="1" spans="1:17">
      <c r="A137" s="13">
        <v>133</v>
      </c>
      <c r="B137" s="14" t="s">
        <v>195</v>
      </c>
      <c r="C137" s="14" t="s">
        <v>83</v>
      </c>
      <c r="D137" s="14" t="s">
        <v>218</v>
      </c>
      <c r="E137" s="14" t="s">
        <v>219</v>
      </c>
      <c r="F137" s="14">
        <v>62</v>
      </c>
      <c r="G137" s="14">
        <v>54</v>
      </c>
      <c r="H137" s="14">
        <v>58</v>
      </c>
      <c r="I137" s="14">
        <v>2</v>
      </c>
      <c r="J137" s="17">
        <f t="shared" si="24"/>
        <v>23.2</v>
      </c>
      <c r="K137" s="18">
        <v>2</v>
      </c>
      <c r="L137" s="19">
        <v>78.202</v>
      </c>
      <c r="M137" s="19">
        <f t="shared" si="25"/>
        <v>46.9212</v>
      </c>
      <c r="N137" s="17">
        <f t="shared" si="26"/>
        <v>70.1212</v>
      </c>
      <c r="O137" s="13">
        <v>1</v>
      </c>
      <c r="P137" s="13" t="s">
        <v>23</v>
      </c>
      <c r="Q137" s="21"/>
    </row>
    <row r="138" s="1" customFormat="1" ht="33" customHeight="1" spans="1:17">
      <c r="A138" s="13">
        <v>134</v>
      </c>
      <c r="B138" s="14" t="s">
        <v>195</v>
      </c>
      <c r="C138" s="14" t="s">
        <v>120</v>
      </c>
      <c r="D138" s="14" t="s">
        <v>220</v>
      </c>
      <c r="E138" s="14" t="s">
        <v>221</v>
      </c>
      <c r="F138" s="14">
        <v>53</v>
      </c>
      <c r="G138" s="14">
        <v>62</v>
      </c>
      <c r="H138" s="14">
        <v>57.5</v>
      </c>
      <c r="I138" s="14">
        <v>1</v>
      </c>
      <c r="J138" s="17">
        <f t="shared" ref="J138:J141" si="27">H138*0.5</f>
        <v>28.75</v>
      </c>
      <c r="K138" s="18">
        <v>11</v>
      </c>
      <c r="L138" s="19">
        <v>81.9</v>
      </c>
      <c r="M138" s="19">
        <f t="shared" ref="M138:M141" si="28">L138*0.5</f>
        <v>40.95</v>
      </c>
      <c r="N138" s="17">
        <f t="shared" si="26"/>
        <v>69.7</v>
      </c>
      <c r="O138" s="13">
        <v>1</v>
      </c>
      <c r="P138" s="13" t="s">
        <v>23</v>
      </c>
      <c r="Q138" s="21"/>
    </row>
    <row r="139" s="1" customFormat="1" ht="33" customHeight="1" spans="1:17">
      <c r="A139" s="13">
        <v>135</v>
      </c>
      <c r="B139" s="14" t="s">
        <v>195</v>
      </c>
      <c r="C139" s="14" t="s">
        <v>120</v>
      </c>
      <c r="D139" s="14" t="s">
        <v>220</v>
      </c>
      <c r="E139" s="14" t="s">
        <v>222</v>
      </c>
      <c r="F139" s="14">
        <v>56.5</v>
      </c>
      <c r="G139" s="14">
        <v>57.5</v>
      </c>
      <c r="H139" s="14">
        <v>57</v>
      </c>
      <c r="I139" s="14">
        <v>2</v>
      </c>
      <c r="J139" s="17">
        <f t="shared" si="27"/>
        <v>28.5</v>
      </c>
      <c r="K139" s="18">
        <v>6</v>
      </c>
      <c r="L139" s="19">
        <v>74.76</v>
      </c>
      <c r="M139" s="19">
        <f t="shared" si="28"/>
        <v>37.38</v>
      </c>
      <c r="N139" s="17">
        <f t="shared" si="26"/>
        <v>65.88</v>
      </c>
      <c r="O139" s="13">
        <v>2</v>
      </c>
      <c r="P139" s="13"/>
      <c r="Q139" s="21"/>
    </row>
    <row r="140" s="1" customFormat="1" ht="33" customHeight="1" spans="1:17">
      <c r="A140" s="13">
        <v>136</v>
      </c>
      <c r="B140" s="14" t="s">
        <v>195</v>
      </c>
      <c r="C140" s="14" t="s">
        <v>120</v>
      </c>
      <c r="D140" s="14" t="s">
        <v>220</v>
      </c>
      <c r="E140" s="14" t="s">
        <v>223</v>
      </c>
      <c r="F140" s="14">
        <v>39</v>
      </c>
      <c r="G140" s="14">
        <v>51</v>
      </c>
      <c r="H140" s="14">
        <v>45</v>
      </c>
      <c r="I140" s="14">
        <v>3</v>
      </c>
      <c r="J140" s="17">
        <f t="shared" si="27"/>
        <v>22.5</v>
      </c>
      <c r="K140" s="18">
        <v>13</v>
      </c>
      <c r="L140" s="19">
        <v>75.74</v>
      </c>
      <c r="M140" s="19">
        <f t="shared" si="28"/>
        <v>37.87</v>
      </c>
      <c r="N140" s="17">
        <f t="shared" si="26"/>
        <v>60.37</v>
      </c>
      <c r="O140" s="13">
        <v>3</v>
      </c>
      <c r="P140" s="13"/>
      <c r="Q140" s="21"/>
    </row>
    <row r="141" s="1" customFormat="1" ht="33" customHeight="1" spans="1:17">
      <c r="A141" s="13">
        <v>137</v>
      </c>
      <c r="B141" s="14" t="s">
        <v>224</v>
      </c>
      <c r="C141" s="14" t="s">
        <v>120</v>
      </c>
      <c r="D141" s="14" t="s">
        <v>225</v>
      </c>
      <c r="E141" s="14" t="s">
        <v>226</v>
      </c>
      <c r="F141" s="14">
        <v>77.5</v>
      </c>
      <c r="G141" s="14">
        <v>59</v>
      </c>
      <c r="H141" s="14">
        <v>68.25</v>
      </c>
      <c r="I141" s="14">
        <v>2</v>
      </c>
      <c r="J141" s="17">
        <f t="shared" si="27"/>
        <v>34.125</v>
      </c>
      <c r="K141" s="18">
        <v>12</v>
      </c>
      <c r="L141" s="19">
        <v>73.94</v>
      </c>
      <c r="M141" s="19">
        <f t="shared" si="28"/>
        <v>36.97</v>
      </c>
      <c r="N141" s="17">
        <f t="shared" si="26"/>
        <v>71.095</v>
      </c>
      <c r="O141" s="13">
        <v>1</v>
      </c>
      <c r="P141" s="13" t="s">
        <v>23</v>
      </c>
      <c r="Q141" s="21"/>
    </row>
  </sheetData>
  <mergeCells count="19">
    <mergeCell ref="A1:E1"/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吉祥</cp:lastModifiedBy>
  <dcterms:created xsi:type="dcterms:W3CDTF">2023-07-31T07:18:38Z</dcterms:created>
  <dcterms:modified xsi:type="dcterms:W3CDTF">2023-07-31T07:33:44Z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C29B0DB0DCB345D19884DCF468690750_11</vt:lpwstr>
  </property>
  <property fmtid="{D5CDD505-2E9C-101B-9397-08002B2CF9AE}" pid="3" name="KSOProductBuildVer">
    <vt:lpwstr>2052-11.1.0.14309</vt:lpwstr>
  </property>
</Properties>
</file>