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<sst xmlns="http://schemas.openxmlformats.org/spreadsheetml/2006/main" count="1729" uniqueCount="343">
  <si>
    <t>招聘人数：1人</t>
  </si>
  <si>
    <t>序号</t>
  </si>
  <si>
    <t>报考学校</t>
  </si>
  <si>
    <t>报考岗位</t>
  </si>
  <si>
    <t>姓名</t>
  </si>
  <si>
    <t>性别</t>
  </si>
  <si>
    <t>准考证号</t>
  </si>
  <si>
    <t>笔试成绩</t>
  </si>
  <si>
    <t>“三支一扶”加5分</t>
  </si>
  <si>
    <t>笔试总成绩</t>
  </si>
  <si>
    <t>笔试成绩40%</t>
  </si>
  <si>
    <t>面试成绩</t>
  </si>
  <si>
    <t>面试成绩60%</t>
  </si>
  <si>
    <t>笔试、面试总成绩</t>
  </si>
  <si>
    <t>备注</t>
  </si>
  <si>
    <t>1</t>
  </si>
  <si>
    <t>襄阳市第二十七中学</t>
  </si>
  <si>
    <t>初中语文教师</t>
  </si>
  <si>
    <t>高琦琦</t>
  </si>
  <si>
    <t>女</t>
  </si>
  <si>
    <t>2020010260</t>
  </si>
  <si>
    <t>61</t>
  </si>
  <si>
    <t>2</t>
  </si>
  <si>
    <t>71</t>
  </si>
  <si>
    <t>招聘人数：6人</t>
  </si>
  <si>
    <t>高新一中</t>
  </si>
  <si>
    <t>杨荣华</t>
  </si>
  <si>
    <t>2020010300</t>
  </si>
  <si>
    <t>74</t>
  </si>
  <si>
    <t>张斯琪</t>
  </si>
  <si>
    <t>2020010377</t>
  </si>
  <si>
    <t>73</t>
  </si>
  <si>
    <t>3</t>
  </si>
  <si>
    <t>陈玲</t>
  </si>
  <si>
    <t>2020010735</t>
  </si>
  <si>
    <t>70</t>
  </si>
  <si>
    <t>4</t>
  </si>
  <si>
    <t>申如月</t>
  </si>
  <si>
    <t>2020010395</t>
  </si>
  <si>
    <t>68</t>
  </si>
  <si>
    <t>5</t>
  </si>
  <si>
    <t>王斌</t>
  </si>
  <si>
    <t>男</t>
  </si>
  <si>
    <t>2020010459</t>
  </si>
  <si>
    <t>6</t>
  </si>
  <si>
    <t>张双琴</t>
  </si>
  <si>
    <t>2020010799</t>
  </si>
  <si>
    <t>7</t>
  </si>
  <si>
    <t>66</t>
  </si>
  <si>
    <t>8</t>
  </si>
  <si>
    <t>9</t>
  </si>
  <si>
    <t>65</t>
  </si>
  <si>
    <t>67</t>
  </si>
  <si>
    <t>72</t>
  </si>
  <si>
    <t>招聘人数：3人</t>
  </si>
  <si>
    <t>高新二中</t>
  </si>
  <si>
    <t>裴亚莉</t>
  </si>
  <si>
    <t>2020010140</t>
  </si>
  <si>
    <t>64</t>
  </si>
  <si>
    <t>韩霜</t>
  </si>
  <si>
    <t>2020010067</t>
  </si>
  <si>
    <t>肖杰</t>
  </si>
  <si>
    <t>2020010201</t>
  </si>
  <si>
    <t>69</t>
  </si>
  <si>
    <t>62</t>
  </si>
  <si>
    <t>63</t>
  </si>
  <si>
    <t>招聘人数：5人</t>
  </si>
  <si>
    <t>襄阳市第三十四中学</t>
  </si>
  <si>
    <t>小学语文教师</t>
  </si>
  <si>
    <t>谢云</t>
  </si>
  <si>
    <t>2020010820</t>
  </si>
  <si>
    <t>王梦婷</t>
  </si>
  <si>
    <t>2020010485</t>
  </si>
  <si>
    <t>张珍珍</t>
  </si>
  <si>
    <t>2020010561</t>
  </si>
  <si>
    <t>阮珍珍</t>
  </si>
  <si>
    <t>2020010667</t>
  </si>
  <si>
    <t>魏建茹</t>
  </si>
  <si>
    <t>2020010573</t>
  </si>
  <si>
    <t>招聘人数：9人</t>
  </si>
  <si>
    <t>襄阳市第四十二中学</t>
  </si>
  <si>
    <t>李梅</t>
  </si>
  <si>
    <t>2020010928</t>
  </si>
  <si>
    <t>81</t>
  </si>
  <si>
    <t>代朴纯</t>
  </si>
  <si>
    <t>2020010905</t>
  </si>
  <si>
    <t>78</t>
  </si>
  <si>
    <t>李淑珍</t>
  </si>
  <si>
    <t>2020010979</t>
  </si>
  <si>
    <t>陈璐</t>
  </si>
  <si>
    <t>2020010958</t>
  </si>
  <si>
    <t>李珊珊</t>
  </si>
  <si>
    <t>2020010925</t>
  </si>
  <si>
    <t>李雅琪</t>
  </si>
  <si>
    <t>2020011059</t>
  </si>
  <si>
    <t>76</t>
  </si>
  <si>
    <t>田思思</t>
  </si>
  <si>
    <t>2020010878</t>
  </si>
  <si>
    <t>刘怡帆</t>
  </si>
  <si>
    <t>2020010864</t>
  </si>
  <si>
    <t>高倩</t>
  </si>
  <si>
    <t>2020010863</t>
  </si>
  <si>
    <t>59</t>
  </si>
  <si>
    <t>路永芳</t>
  </si>
  <si>
    <t>2020010538</t>
  </si>
  <si>
    <t>招聘人数：2人</t>
  </si>
  <si>
    <t>刘晨美</t>
  </si>
  <si>
    <t>2020010089</t>
  </si>
  <si>
    <t>刘安然</t>
  </si>
  <si>
    <t>2020010127</t>
  </si>
  <si>
    <t>邓城小学（新）</t>
  </si>
  <si>
    <t>李艳瑞</t>
  </si>
  <si>
    <t>2020010224</t>
  </si>
  <si>
    <t>李雨竹</t>
  </si>
  <si>
    <t>2020010134</t>
  </si>
  <si>
    <t>郑菲</t>
  </si>
  <si>
    <t>2020010245</t>
  </si>
  <si>
    <t>陶雨琦</t>
  </si>
  <si>
    <t>2020010006</t>
  </si>
  <si>
    <t>60</t>
  </si>
  <si>
    <t>55</t>
  </si>
  <si>
    <t>魏庄小学</t>
  </si>
  <si>
    <t>刘紫悦</t>
  </si>
  <si>
    <t>2020010817</t>
  </si>
  <si>
    <t>赵琪琦</t>
  </si>
  <si>
    <t>2020010705</t>
  </si>
  <si>
    <t>肖王营小学</t>
  </si>
  <si>
    <t>李端阳</t>
  </si>
  <si>
    <t>2020010483</t>
  </si>
  <si>
    <t>招聘人数：4人</t>
  </si>
  <si>
    <t>初中英语教师</t>
  </si>
  <si>
    <t>杨姣姣</t>
  </si>
  <si>
    <t>2020010392</t>
  </si>
  <si>
    <t>77</t>
  </si>
  <si>
    <t>刘雪娉</t>
  </si>
  <si>
    <t>2020010383</t>
  </si>
  <si>
    <t>黄真艳</t>
  </si>
  <si>
    <t>2020010469</t>
  </si>
  <si>
    <t>75</t>
  </si>
  <si>
    <t>张筱枫</t>
  </si>
  <si>
    <t>2020010679</t>
  </si>
  <si>
    <t>徐思伟</t>
  </si>
  <si>
    <t>2020010083</t>
  </si>
  <si>
    <t>小学英语教师</t>
  </si>
  <si>
    <t>孙书倩</t>
  </si>
  <si>
    <t>2020010493</t>
  </si>
  <si>
    <t>毛晓莉</t>
  </si>
  <si>
    <t>2020010829</t>
  </si>
  <si>
    <t>80</t>
  </si>
  <si>
    <t>龙珍珍</t>
  </si>
  <si>
    <t>2020010494</t>
  </si>
  <si>
    <t>王如婷</t>
  </si>
  <si>
    <t>2020010869</t>
  </si>
  <si>
    <t>景盼</t>
  </si>
  <si>
    <t>2020010865</t>
  </si>
  <si>
    <t>杨晓蕾</t>
  </si>
  <si>
    <t>2020010898</t>
  </si>
  <si>
    <t>黄家小学</t>
  </si>
  <si>
    <t>阮真珍</t>
  </si>
  <si>
    <t>2020011053</t>
  </si>
  <si>
    <t>小学体育教师</t>
  </si>
  <si>
    <t>胡彩虹</t>
  </si>
  <si>
    <t>2020010320</t>
  </si>
  <si>
    <t>米娜</t>
  </si>
  <si>
    <t>2020010407</t>
  </si>
  <si>
    <t>刘冉冉</t>
  </si>
  <si>
    <t>2020010951</t>
  </si>
  <si>
    <t>黄露偎</t>
  </si>
  <si>
    <t>2020010891</t>
  </si>
  <si>
    <t>赵明亮</t>
  </si>
  <si>
    <t>2020010963</t>
  </si>
  <si>
    <t>胡文杰</t>
  </si>
  <si>
    <t>2020010150</t>
  </si>
  <si>
    <t>56</t>
  </si>
  <si>
    <t>米庄中心小学</t>
  </si>
  <si>
    <t>杨雪娇</t>
  </si>
  <si>
    <t>2020011104</t>
  </si>
  <si>
    <t>汤园园</t>
  </si>
  <si>
    <t>2020010686</t>
  </si>
  <si>
    <t>小学数学教师</t>
  </si>
  <si>
    <t>郭恒星</t>
  </si>
  <si>
    <t>2020010526</t>
  </si>
  <si>
    <t>83</t>
  </si>
  <si>
    <t>宋威</t>
  </si>
  <si>
    <t>2020010389</t>
  </si>
  <si>
    <t>宋君珲</t>
  </si>
  <si>
    <t>2020010502</t>
  </si>
  <si>
    <t>魏依晨</t>
  </si>
  <si>
    <t>2020010314</t>
  </si>
  <si>
    <t>周倩</t>
  </si>
  <si>
    <t>2020010372</t>
  </si>
  <si>
    <t>招聘人数：7人</t>
  </si>
  <si>
    <t>马菊</t>
  </si>
  <si>
    <t>2020010965</t>
  </si>
  <si>
    <t>董智玮</t>
  </si>
  <si>
    <t>2020011014</t>
  </si>
  <si>
    <t>陈晶</t>
  </si>
  <si>
    <t>2020010984</t>
  </si>
  <si>
    <t>韩瑞</t>
  </si>
  <si>
    <t>2020010935</t>
  </si>
  <si>
    <t>陈彩旭</t>
  </si>
  <si>
    <t>2020010929</t>
  </si>
  <si>
    <t>曹赛赛</t>
  </si>
  <si>
    <t>2020010962</t>
  </si>
  <si>
    <t>刘冉</t>
  </si>
  <si>
    <t>2020010949</t>
  </si>
  <si>
    <t>57</t>
  </si>
  <si>
    <t>徐秋月</t>
  </si>
  <si>
    <t>2020010136</t>
  </si>
  <si>
    <t>朱亚文</t>
  </si>
  <si>
    <t>2020010145</t>
  </si>
  <si>
    <t>79</t>
  </si>
  <si>
    <t>米庄小学</t>
  </si>
  <si>
    <t>徐欣</t>
  </si>
  <si>
    <t>2020011101</t>
  </si>
  <si>
    <t>周一帆</t>
  </si>
  <si>
    <t>2020011122</t>
  </si>
  <si>
    <t>麻慧毅</t>
  </si>
  <si>
    <t>2020011097</t>
  </si>
  <si>
    <t>许博钰</t>
  </si>
  <si>
    <t>2020011091</t>
  </si>
  <si>
    <t>王嫣然</t>
  </si>
  <si>
    <t>2020010588</t>
  </si>
  <si>
    <t>初中数学教师</t>
  </si>
  <si>
    <t>汪思颖</t>
  </si>
  <si>
    <t>2020010226</t>
  </si>
  <si>
    <t>孙中婧</t>
  </si>
  <si>
    <t>2020010373</t>
  </si>
  <si>
    <t>李悦</t>
  </si>
  <si>
    <t>2020010603</t>
  </si>
  <si>
    <t>王星</t>
  </si>
  <si>
    <t>2020010295</t>
  </si>
  <si>
    <t>何理</t>
  </si>
  <si>
    <t>2020010387</t>
  </si>
  <si>
    <t>裴思雨</t>
  </si>
  <si>
    <t>2020010004</t>
  </si>
  <si>
    <t>肖锦文</t>
  </si>
  <si>
    <t>2020010243</t>
  </si>
  <si>
    <t>小学音乐教师</t>
  </si>
  <si>
    <t>任永慧</t>
  </si>
  <si>
    <t>2020010519</t>
  </si>
  <si>
    <t>华川</t>
  </si>
  <si>
    <t>2020010921</t>
  </si>
  <si>
    <t>张艺璇</t>
  </si>
  <si>
    <t>2020010031</t>
  </si>
  <si>
    <t>小学美术教师</t>
  </si>
  <si>
    <t>李娟</t>
  </si>
  <si>
    <t>2020010628</t>
  </si>
  <si>
    <t>邓泽宇</t>
  </si>
  <si>
    <t>2020010924</t>
  </si>
  <si>
    <t>小学信息技术教师</t>
  </si>
  <si>
    <t>陈家琪</t>
  </si>
  <si>
    <t>2020010480</t>
  </si>
  <si>
    <t>熊文举</t>
  </si>
  <si>
    <t>2020010298</t>
  </si>
  <si>
    <t>杨文莉</t>
  </si>
  <si>
    <t>2020010993</t>
  </si>
  <si>
    <t>初中物理教师</t>
  </si>
  <si>
    <t>吴争鸣</t>
  </si>
  <si>
    <t>2020010488</t>
  </si>
  <si>
    <t>初中历史教师</t>
  </si>
  <si>
    <t>陈韵洁</t>
  </si>
  <si>
    <t>2020010101</t>
  </si>
  <si>
    <t>初中地理教师</t>
  </si>
  <si>
    <t>陶佳琪</t>
  </si>
  <si>
    <t>2020010041</t>
  </si>
  <si>
    <t>初中思政教师</t>
  </si>
  <si>
    <t>曾媛</t>
  </si>
  <si>
    <t>2020010079</t>
  </si>
  <si>
    <t>小学思政教师</t>
  </si>
  <si>
    <t>邓金梅</t>
  </si>
  <si>
    <t>2020010576</t>
  </si>
  <si>
    <t>周青宇</t>
  </si>
  <si>
    <t>2020010423</t>
  </si>
  <si>
    <t>潘晓</t>
  </si>
  <si>
    <t>2020011049</t>
  </si>
  <si>
    <t>罗港华</t>
  </si>
  <si>
    <t>2020010972</t>
  </si>
  <si>
    <t>蔡梦竹</t>
  </si>
  <si>
    <t>2020010059</t>
  </si>
  <si>
    <t>第四幼儿园</t>
  </si>
  <si>
    <t>幼儿园教师</t>
  </si>
  <si>
    <t>莫春莹</t>
  </si>
  <si>
    <t>2020010399</t>
  </si>
  <si>
    <t>刘春晓</t>
  </si>
  <si>
    <t>2020010716</t>
  </si>
  <si>
    <t>肖点点</t>
  </si>
  <si>
    <t>2020010682</t>
  </si>
  <si>
    <t>龚月</t>
  </si>
  <si>
    <t>2020010338</t>
  </si>
  <si>
    <t>雷绍星</t>
  </si>
  <si>
    <t>2020010360</t>
  </si>
  <si>
    <t>胡思奇</t>
  </si>
  <si>
    <t>2020010309</t>
  </si>
  <si>
    <t>卢坡小学</t>
  </si>
  <si>
    <t>柳蕊</t>
  </si>
  <si>
    <t>2020010148</t>
  </si>
  <si>
    <t>孙卓凡</t>
  </si>
  <si>
    <t>2020010007</t>
  </si>
  <si>
    <t>张迪</t>
  </si>
  <si>
    <t>2020010003</t>
  </si>
  <si>
    <t>刘云</t>
  </si>
  <si>
    <t>2020010001</t>
  </si>
  <si>
    <t>杜奕辰</t>
  </si>
  <si>
    <t>2020010103</t>
  </si>
  <si>
    <t>刘莎莎</t>
  </si>
  <si>
    <t>2020010271</t>
  </si>
  <si>
    <t>47</t>
  </si>
  <si>
    <t>孙梦玲</t>
  </si>
  <si>
    <t>2020010621</t>
  </si>
  <si>
    <t>白龚雪</t>
  </si>
  <si>
    <t>2020010750</t>
  </si>
  <si>
    <t>谢婷薇</t>
  </si>
  <si>
    <t>2020010781</t>
  </si>
  <si>
    <t>李丹阳</t>
  </si>
  <si>
    <t>2020010543</t>
  </si>
  <si>
    <t>邓兴怡</t>
  </si>
  <si>
    <t>2020010602</t>
  </si>
  <si>
    <t>李文惠</t>
  </si>
  <si>
    <t>2020010614</t>
  </si>
  <si>
    <t>42</t>
  </si>
  <si>
    <t>46</t>
  </si>
  <si>
    <t>保育员</t>
  </si>
  <si>
    <t>肖玉坤</t>
  </si>
  <si>
    <t>2020020013</t>
  </si>
  <si>
    <t>胡丹丹</t>
  </si>
  <si>
    <t>2020020014</t>
  </si>
  <si>
    <t>米佳丽</t>
  </si>
  <si>
    <t>2020020011</t>
  </si>
  <si>
    <t>胡荣</t>
  </si>
  <si>
    <t>2020020009</t>
  </si>
  <si>
    <t>冯丽霞</t>
  </si>
  <si>
    <t>2020020001</t>
  </si>
  <si>
    <t>钱恕杰</t>
  </si>
  <si>
    <t>2020020002</t>
  </si>
  <si>
    <t>朱婷婷</t>
  </si>
  <si>
    <t>2020020021</t>
  </si>
  <si>
    <t>朱建平</t>
  </si>
  <si>
    <t>2020020015</t>
  </si>
  <si>
    <t>朱明月</t>
  </si>
  <si>
    <t>2020020019</t>
  </si>
  <si>
    <t>49</t>
  </si>
  <si>
    <t>襄阳高新区2020年面向社会公开招聘中小学幼儿园教师、保育员体检人员名单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</si>
</sst>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85" zoomScaleNormal="85" zoomScalePageLayoutView="0" workbookViewId="0" topLeftCell="A160">
      <selection activeCell="C167" sqref="C167"/>
    </sheetView>
  </sheetViews>
  <sheetFormatPr defaultColWidth="9.00390625" defaultRowHeight="14.25"/>
  <cols>
    <col min="1" max="1" width="5.125" style="13" customWidth="1"/>
    <col min="2" max="2" width="16.125" style="13" customWidth="1"/>
    <col min="3" max="3" width="15.00390625" style="13" customWidth="1"/>
    <col min="4" max="4" width="9.125" style="13" customWidth="1"/>
    <col min="5" max="5" width="5.375" style="13" customWidth="1"/>
    <col min="6" max="6" width="11.625" style="13" customWidth="1"/>
    <col min="7" max="7" width="9.875" style="13" customWidth="1"/>
    <col min="8" max="8" width="8.625" style="13" customWidth="1"/>
    <col min="9" max="9" width="8.00390625" style="13" customWidth="1"/>
    <col min="10" max="10" width="8.375" style="13" customWidth="1"/>
    <col min="11" max="11" width="9.50390625" style="13" customWidth="1"/>
    <col min="12" max="12" width="9.00390625" style="13" customWidth="1"/>
    <col min="13" max="13" width="10.875" style="13" customWidth="1"/>
    <col min="14" max="16384" width="9.00390625" style="13" customWidth="1"/>
  </cols>
  <sheetData>
    <row r="1" spans="1:14" s="1" customFormat="1" ht="41.25" customHeight="1">
      <c r="A1" s="14" t="s">
        <v>342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s="1" customFormat="1" ht="24.75" customHeight="1">
      <c r="A2" s="2"/>
      <c r="B2" s="3" t="s">
        <v>0</v>
      </c>
      <c r="C2" s="2"/>
      <c r="D2" s="2"/>
      <c r="E2" s="2"/>
      <c r="F2" s="2"/>
      <c r="G2" s="2"/>
      <c r="H2" s="2"/>
      <c r="I2" s="2"/>
      <c r="J2" s="4"/>
      <c r="K2" s="4"/>
      <c r="L2" s="4"/>
      <c r="M2" s="4"/>
    </row>
    <row r="3" spans="1:14" s="1" customFormat="1" ht="36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7" t="s">
        <v>13</v>
      </c>
      <c r="N3" s="7" t="s">
        <v>14</v>
      </c>
    </row>
    <row r="4" spans="1:14" s="1" customFormat="1" ht="24.75" customHeight="1">
      <c r="A4" s="8" t="s">
        <v>15</v>
      </c>
      <c r="B4" s="9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/>
      <c r="I4" s="8" t="s">
        <v>21</v>
      </c>
      <c r="J4" s="10">
        <f>I4*40%</f>
        <v>24.400000000000002</v>
      </c>
      <c r="K4" s="10">
        <v>84.6</v>
      </c>
      <c r="L4" s="10">
        <f>K4*60%</f>
        <v>50.76</v>
      </c>
      <c r="M4" s="10">
        <f>J4+L4</f>
        <v>75.16</v>
      </c>
      <c r="N4" s="11"/>
    </row>
    <row r="5" spans="1:13" s="1" customFormat="1" ht="24.75" customHeight="1">
      <c r="A5" s="2"/>
      <c r="B5" s="3" t="s">
        <v>24</v>
      </c>
      <c r="C5" s="2"/>
      <c r="D5" s="2"/>
      <c r="E5" s="2"/>
      <c r="F5" s="2"/>
      <c r="G5" s="2"/>
      <c r="H5" s="2"/>
      <c r="I5" s="2"/>
      <c r="J5" s="4"/>
      <c r="K5" s="4"/>
      <c r="L5" s="4"/>
      <c r="M5" s="4"/>
    </row>
    <row r="6" spans="1:14" s="1" customFormat="1" ht="36" customHeight="1">
      <c r="A6" s="5" t="s">
        <v>1</v>
      </c>
      <c r="B6" s="6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7" t="s">
        <v>13</v>
      </c>
      <c r="N6" s="7" t="s">
        <v>14</v>
      </c>
    </row>
    <row r="7" spans="1:14" s="1" customFormat="1" ht="24.75" customHeight="1">
      <c r="A7" s="8" t="s">
        <v>15</v>
      </c>
      <c r="B7" s="9" t="s">
        <v>25</v>
      </c>
      <c r="C7" s="8" t="s">
        <v>17</v>
      </c>
      <c r="D7" s="8" t="s">
        <v>26</v>
      </c>
      <c r="E7" s="8" t="s">
        <v>19</v>
      </c>
      <c r="F7" s="8" t="s">
        <v>27</v>
      </c>
      <c r="G7" s="8" t="s">
        <v>28</v>
      </c>
      <c r="H7" s="8"/>
      <c r="I7" s="8" t="s">
        <v>28</v>
      </c>
      <c r="J7" s="10">
        <f aca="true" t="shared" si="0" ref="J7:J12">I7*40%</f>
        <v>29.6</v>
      </c>
      <c r="K7" s="10">
        <v>87</v>
      </c>
      <c r="L7" s="10">
        <f aca="true" t="shared" si="1" ref="L7:L12">K7*60%</f>
        <v>52.199999999999996</v>
      </c>
      <c r="M7" s="10">
        <f aca="true" t="shared" si="2" ref="M7:M12">J7+L7</f>
        <v>81.8</v>
      </c>
      <c r="N7" s="11"/>
    </row>
    <row r="8" spans="1:14" s="1" customFormat="1" ht="24.75" customHeight="1">
      <c r="A8" s="8" t="s">
        <v>22</v>
      </c>
      <c r="B8" s="9" t="s">
        <v>25</v>
      </c>
      <c r="C8" s="8" t="s">
        <v>17</v>
      </c>
      <c r="D8" s="8" t="s">
        <v>29</v>
      </c>
      <c r="E8" s="8" t="s">
        <v>19</v>
      </c>
      <c r="F8" s="8" t="s">
        <v>30</v>
      </c>
      <c r="G8" s="8" t="s">
        <v>31</v>
      </c>
      <c r="H8" s="8"/>
      <c r="I8" s="8" t="s">
        <v>31</v>
      </c>
      <c r="J8" s="10">
        <f t="shared" si="0"/>
        <v>29.200000000000003</v>
      </c>
      <c r="K8" s="10">
        <v>86.4</v>
      </c>
      <c r="L8" s="10">
        <f t="shared" si="1"/>
        <v>51.84</v>
      </c>
      <c r="M8" s="10">
        <f t="shared" si="2"/>
        <v>81.04</v>
      </c>
      <c r="N8" s="11"/>
    </row>
    <row r="9" spans="1:14" s="1" customFormat="1" ht="24.75" customHeight="1">
      <c r="A9" s="8" t="s">
        <v>32</v>
      </c>
      <c r="B9" s="9" t="s">
        <v>25</v>
      </c>
      <c r="C9" s="8" t="s">
        <v>17</v>
      </c>
      <c r="D9" s="8" t="s">
        <v>33</v>
      </c>
      <c r="E9" s="8" t="s">
        <v>19</v>
      </c>
      <c r="F9" s="8" t="s">
        <v>34</v>
      </c>
      <c r="G9" s="8" t="s">
        <v>35</v>
      </c>
      <c r="H9" s="8"/>
      <c r="I9" s="8" t="s">
        <v>35</v>
      </c>
      <c r="J9" s="10">
        <f t="shared" si="0"/>
        <v>28</v>
      </c>
      <c r="K9" s="10">
        <v>86.8</v>
      </c>
      <c r="L9" s="10">
        <f t="shared" si="1"/>
        <v>52.08</v>
      </c>
      <c r="M9" s="10">
        <f t="shared" si="2"/>
        <v>80.08</v>
      </c>
      <c r="N9" s="11"/>
    </row>
    <row r="10" spans="1:14" s="1" customFormat="1" ht="24.75" customHeight="1">
      <c r="A10" s="8" t="s">
        <v>36</v>
      </c>
      <c r="B10" s="9" t="s">
        <v>25</v>
      </c>
      <c r="C10" s="8" t="s">
        <v>17</v>
      </c>
      <c r="D10" s="8" t="s">
        <v>37</v>
      </c>
      <c r="E10" s="8" t="s">
        <v>19</v>
      </c>
      <c r="F10" s="8" t="s">
        <v>38</v>
      </c>
      <c r="G10" s="8" t="s">
        <v>39</v>
      </c>
      <c r="H10" s="8"/>
      <c r="I10" s="8" t="s">
        <v>39</v>
      </c>
      <c r="J10" s="10">
        <f t="shared" si="0"/>
        <v>27.200000000000003</v>
      </c>
      <c r="K10" s="10">
        <v>87.2</v>
      </c>
      <c r="L10" s="10">
        <f t="shared" si="1"/>
        <v>52.32</v>
      </c>
      <c r="M10" s="10">
        <f t="shared" si="2"/>
        <v>79.52000000000001</v>
      </c>
      <c r="N10" s="11"/>
    </row>
    <row r="11" spans="1:14" s="1" customFormat="1" ht="24.75" customHeight="1">
      <c r="A11" s="8" t="s">
        <v>40</v>
      </c>
      <c r="B11" s="9" t="s">
        <v>25</v>
      </c>
      <c r="C11" s="8" t="s">
        <v>17</v>
      </c>
      <c r="D11" s="8" t="s">
        <v>41</v>
      </c>
      <c r="E11" s="8" t="s">
        <v>42</v>
      </c>
      <c r="F11" s="8" t="s">
        <v>43</v>
      </c>
      <c r="G11" s="8" t="s">
        <v>35</v>
      </c>
      <c r="H11" s="8"/>
      <c r="I11" s="8" t="s">
        <v>35</v>
      </c>
      <c r="J11" s="10">
        <f t="shared" si="0"/>
        <v>28</v>
      </c>
      <c r="K11" s="10">
        <v>85.4</v>
      </c>
      <c r="L11" s="10">
        <f t="shared" si="1"/>
        <v>51.24</v>
      </c>
      <c r="M11" s="10">
        <f t="shared" si="2"/>
        <v>79.24000000000001</v>
      </c>
      <c r="N11" s="11"/>
    </row>
    <row r="12" spans="1:14" s="1" customFormat="1" ht="24.75" customHeight="1">
      <c r="A12" s="8" t="s">
        <v>44</v>
      </c>
      <c r="B12" s="9" t="s">
        <v>25</v>
      </c>
      <c r="C12" s="8" t="s">
        <v>17</v>
      </c>
      <c r="D12" s="8" t="s">
        <v>45</v>
      </c>
      <c r="E12" s="8" t="s">
        <v>19</v>
      </c>
      <c r="F12" s="8" t="s">
        <v>46</v>
      </c>
      <c r="G12" s="8" t="s">
        <v>28</v>
      </c>
      <c r="H12" s="8"/>
      <c r="I12" s="8" t="s">
        <v>28</v>
      </c>
      <c r="J12" s="10">
        <f t="shared" si="0"/>
        <v>29.6</v>
      </c>
      <c r="K12" s="10">
        <v>82.4</v>
      </c>
      <c r="L12" s="10">
        <f t="shared" si="1"/>
        <v>49.440000000000005</v>
      </c>
      <c r="M12" s="10">
        <f t="shared" si="2"/>
        <v>79.04</v>
      </c>
      <c r="N12" s="11"/>
    </row>
    <row r="13" spans="1:13" s="1" customFormat="1" ht="24.75" customHeight="1">
      <c r="A13" s="2"/>
      <c r="B13" s="3" t="s">
        <v>54</v>
      </c>
      <c r="C13" s="2"/>
      <c r="D13" s="2"/>
      <c r="E13" s="2"/>
      <c r="F13" s="2"/>
      <c r="G13" s="2"/>
      <c r="H13" s="2"/>
      <c r="I13" s="2"/>
      <c r="J13" s="4"/>
      <c r="K13" s="4"/>
      <c r="L13" s="4"/>
      <c r="M13" s="4"/>
    </row>
    <row r="14" spans="1:14" s="1" customFormat="1" ht="36" customHeight="1">
      <c r="A14" s="5" t="s">
        <v>1</v>
      </c>
      <c r="B14" s="6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6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7" t="s">
        <v>13</v>
      </c>
      <c r="N14" s="7" t="s">
        <v>14</v>
      </c>
    </row>
    <row r="15" spans="1:14" s="1" customFormat="1" ht="24.75" customHeight="1">
      <c r="A15" s="8" t="s">
        <v>15</v>
      </c>
      <c r="B15" s="9" t="s">
        <v>55</v>
      </c>
      <c r="C15" s="8" t="s">
        <v>17</v>
      </c>
      <c r="D15" s="8" t="s">
        <v>56</v>
      </c>
      <c r="E15" s="8" t="s">
        <v>19</v>
      </c>
      <c r="F15" s="8" t="s">
        <v>57</v>
      </c>
      <c r="G15" s="8" t="s">
        <v>58</v>
      </c>
      <c r="H15" s="8"/>
      <c r="I15" s="8" t="s">
        <v>58</v>
      </c>
      <c r="J15" s="10">
        <f>I15*40%</f>
        <v>25.6</v>
      </c>
      <c r="K15" s="10">
        <v>87.2</v>
      </c>
      <c r="L15" s="10">
        <f>K15*60%</f>
        <v>52.32</v>
      </c>
      <c r="M15" s="10">
        <f>J15+L15</f>
        <v>77.92</v>
      </c>
      <c r="N15" s="11"/>
    </row>
    <row r="16" spans="1:14" s="1" customFormat="1" ht="24.75" customHeight="1">
      <c r="A16" s="8" t="s">
        <v>22</v>
      </c>
      <c r="B16" s="9" t="s">
        <v>55</v>
      </c>
      <c r="C16" s="8" t="s">
        <v>17</v>
      </c>
      <c r="D16" s="8" t="s">
        <v>59</v>
      </c>
      <c r="E16" s="8" t="s">
        <v>19</v>
      </c>
      <c r="F16" s="8" t="s">
        <v>60</v>
      </c>
      <c r="G16" s="8" t="s">
        <v>51</v>
      </c>
      <c r="H16" s="8"/>
      <c r="I16" s="8" t="s">
        <v>51</v>
      </c>
      <c r="J16" s="10">
        <f>I16*40%</f>
        <v>26</v>
      </c>
      <c r="K16" s="10">
        <v>86</v>
      </c>
      <c r="L16" s="10">
        <f>K16*60%</f>
        <v>51.6</v>
      </c>
      <c r="M16" s="10">
        <f>J16+L16</f>
        <v>77.6</v>
      </c>
      <c r="N16" s="11"/>
    </row>
    <row r="17" spans="1:14" s="1" customFormat="1" ht="24.75" customHeight="1">
      <c r="A17" s="8" t="s">
        <v>32</v>
      </c>
      <c r="B17" s="9" t="s">
        <v>55</v>
      </c>
      <c r="C17" s="8" t="s">
        <v>17</v>
      </c>
      <c r="D17" s="8" t="s">
        <v>61</v>
      </c>
      <c r="E17" s="8" t="s">
        <v>19</v>
      </c>
      <c r="F17" s="8" t="s">
        <v>62</v>
      </c>
      <c r="G17" s="8" t="s">
        <v>63</v>
      </c>
      <c r="H17" s="8"/>
      <c r="I17" s="8" t="s">
        <v>63</v>
      </c>
      <c r="J17" s="10">
        <f>I17*40%</f>
        <v>27.6</v>
      </c>
      <c r="K17" s="10">
        <v>79.4</v>
      </c>
      <c r="L17" s="10">
        <f>K17*60%</f>
        <v>47.64</v>
      </c>
      <c r="M17" s="10">
        <f>J17+L17</f>
        <v>75.24000000000001</v>
      </c>
      <c r="N17" s="11"/>
    </row>
    <row r="18" spans="1:13" s="1" customFormat="1" ht="24.75" customHeight="1">
      <c r="A18" s="2"/>
      <c r="B18" s="3" t="s">
        <v>66</v>
      </c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</row>
    <row r="19" spans="1:14" s="1" customFormat="1" ht="36" customHeight="1">
      <c r="A19" s="5" t="s">
        <v>1</v>
      </c>
      <c r="B19" s="6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 t="s">
        <v>8</v>
      </c>
      <c r="I19" s="5" t="s">
        <v>9</v>
      </c>
      <c r="J19" s="5" t="s">
        <v>10</v>
      </c>
      <c r="K19" s="5" t="s">
        <v>11</v>
      </c>
      <c r="L19" s="5" t="s">
        <v>12</v>
      </c>
      <c r="M19" s="7" t="s">
        <v>13</v>
      </c>
      <c r="N19" s="7" t="s">
        <v>14</v>
      </c>
    </row>
    <row r="20" spans="1:14" s="1" customFormat="1" ht="24.75" customHeight="1">
      <c r="A20" s="8" t="s">
        <v>15</v>
      </c>
      <c r="B20" s="9" t="s">
        <v>67</v>
      </c>
      <c r="C20" s="8" t="s">
        <v>68</v>
      </c>
      <c r="D20" s="8" t="s">
        <v>69</v>
      </c>
      <c r="E20" s="8" t="s">
        <v>19</v>
      </c>
      <c r="F20" s="8" t="s">
        <v>70</v>
      </c>
      <c r="G20" s="8" t="s">
        <v>23</v>
      </c>
      <c r="H20" s="8"/>
      <c r="I20" s="8" t="s">
        <v>23</v>
      </c>
      <c r="J20" s="10">
        <f>I20*40%</f>
        <v>28.400000000000002</v>
      </c>
      <c r="K20" s="10">
        <v>85.4</v>
      </c>
      <c r="L20" s="10">
        <f>K20*60%</f>
        <v>51.24</v>
      </c>
      <c r="M20" s="10">
        <f>J20+L20</f>
        <v>79.64</v>
      </c>
      <c r="N20" s="11"/>
    </row>
    <row r="21" spans="1:14" s="1" customFormat="1" ht="24.75" customHeight="1">
      <c r="A21" s="8" t="s">
        <v>22</v>
      </c>
      <c r="B21" s="9" t="s">
        <v>67</v>
      </c>
      <c r="C21" s="8" t="s">
        <v>68</v>
      </c>
      <c r="D21" s="8" t="s">
        <v>71</v>
      </c>
      <c r="E21" s="8" t="s">
        <v>19</v>
      </c>
      <c r="F21" s="8" t="s">
        <v>72</v>
      </c>
      <c r="G21" s="8" t="s">
        <v>63</v>
      </c>
      <c r="H21" s="8"/>
      <c r="I21" s="8" t="s">
        <v>63</v>
      </c>
      <c r="J21" s="10">
        <f>I21*40%</f>
        <v>27.6</v>
      </c>
      <c r="K21" s="10">
        <v>84.6</v>
      </c>
      <c r="L21" s="10">
        <f>K21*60%</f>
        <v>50.76</v>
      </c>
      <c r="M21" s="10">
        <f>J21+L21</f>
        <v>78.36</v>
      </c>
      <c r="N21" s="11"/>
    </row>
    <row r="22" spans="1:14" s="1" customFormat="1" ht="24.75" customHeight="1">
      <c r="A22" s="8" t="s">
        <v>32</v>
      </c>
      <c r="B22" s="9" t="s">
        <v>67</v>
      </c>
      <c r="C22" s="8" t="s">
        <v>68</v>
      </c>
      <c r="D22" s="8" t="s">
        <v>73</v>
      </c>
      <c r="E22" s="8" t="s">
        <v>19</v>
      </c>
      <c r="F22" s="8" t="s">
        <v>74</v>
      </c>
      <c r="G22" s="8" t="s">
        <v>64</v>
      </c>
      <c r="H22" s="8"/>
      <c r="I22" s="8" t="s">
        <v>64</v>
      </c>
      <c r="J22" s="10">
        <f>I22*40%</f>
        <v>24.8</v>
      </c>
      <c r="K22" s="10">
        <v>87.8</v>
      </c>
      <c r="L22" s="10">
        <f>K22*60%</f>
        <v>52.68</v>
      </c>
      <c r="M22" s="10">
        <f>J22+L22</f>
        <v>77.48</v>
      </c>
      <c r="N22" s="11"/>
    </row>
    <row r="23" spans="1:14" s="1" customFormat="1" ht="24.75" customHeight="1">
      <c r="A23" s="8" t="s">
        <v>36</v>
      </c>
      <c r="B23" s="9" t="s">
        <v>67</v>
      </c>
      <c r="C23" s="8" t="s">
        <v>68</v>
      </c>
      <c r="D23" s="8" t="s">
        <v>75</v>
      </c>
      <c r="E23" s="8" t="s">
        <v>19</v>
      </c>
      <c r="F23" s="8" t="s">
        <v>76</v>
      </c>
      <c r="G23" s="8" t="s">
        <v>23</v>
      </c>
      <c r="H23" s="8"/>
      <c r="I23" s="8" t="s">
        <v>23</v>
      </c>
      <c r="J23" s="10">
        <f>I23*40%</f>
        <v>28.400000000000002</v>
      </c>
      <c r="K23" s="10">
        <v>81</v>
      </c>
      <c r="L23" s="10">
        <f>K23*60%</f>
        <v>48.6</v>
      </c>
      <c r="M23" s="10">
        <f>J23+L23</f>
        <v>77</v>
      </c>
      <c r="N23" s="11"/>
    </row>
    <row r="24" spans="1:14" s="1" customFormat="1" ht="24.75" customHeight="1">
      <c r="A24" s="8" t="s">
        <v>40</v>
      </c>
      <c r="B24" s="9" t="s">
        <v>67</v>
      </c>
      <c r="C24" s="8" t="s">
        <v>68</v>
      </c>
      <c r="D24" s="8" t="s">
        <v>77</v>
      </c>
      <c r="E24" s="8" t="s">
        <v>19</v>
      </c>
      <c r="F24" s="8" t="s">
        <v>78</v>
      </c>
      <c r="G24" s="8" t="s">
        <v>35</v>
      </c>
      <c r="H24" s="8"/>
      <c r="I24" s="8" t="s">
        <v>35</v>
      </c>
      <c r="J24" s="10">
        <f>I24*40%</f>
        <v>28</v>
      </c>
      <c r="K24" s="10">
        <v>81</v>
      </c>
      <c r="L24" s="10">
        <f>K24*60%</f>
        <v>48.6</v>
      </c>
      <c r="M24" s="10">
        <f>J24+L24</f>
        <v>76.6</v>
      </c>
      <c r="N24" s="11"/>
    </row>
    <row r="25" spans="1:13" s="1" customFormat="1" ht="24.75" customHeight="1">
      <c r="A25" s="2"/>
      <c r="B25" s="3" t="s">
        <v>79</v>
      </c>
      <c r="C25" s="2"/>
      <c r="D25" s="2"/>
      <c r="E25" s="2"/>
      <c r="F25" s="2"/>
      <c r="G25" s="2"/>
      <c r="H25" s="2"/>
      <c r="I25" s="2"/>
      <c r="J25" s="4"/>
      <c r="K25" s="4"/>
      <c r="L25" s="4"/>
      <c r="M25" s="4"/>
    </row>
    <row r="26" spans="1:14" s="1" customFormat="1" ht="36" customHeight="1">
      <c r="A26" s="5" t="s">
        <v>1</v>
      </c>
      <c r="B26" s="6" t="s">
        <v>2</v>
      </c>
      <c r="C26" s="5" t="s">
        <v>3</v>
      </c>
      <c r="D26" s="5" t="s">
        <v>4</v>
      </c>
      <c r="E26" s="5" t="s">
        <v>5</v>
      </c>
      <c r="F26" s="5" t="s">
        <v>6</v>
      </c>
      <c r="G26" s="5" t="s">
        <v>7</v>
      </c>
      <c r="H26" s="6" t="s">
        <v>8</v>
      </c>
      <c r="I26" s="5" t="s">
        <v>9</v>
      </c>
      <c r="J26" s="5" t="s">
        <v>10</v>
      </c>
      <c r="K26" s="5" t="s">
        <v>11</v>
      </c>
      <c r="L26" s="5" t="s">
        <v>12</v>
      </c>
      <c r="M26" s="7" t="s">
        <v>13</v>
      </c>
      <c r="N26" s="7" t="s">
        <v>14</v>
      </c>
    </row>
    <row r="27" spans="1:14" s="1" customFormat="1" ht="24.75" customHeight="1">
      <c r="A27" s="8" t="s">
        <v>15</v>
      </c>
      <c r="B27" s="9" t="s">
        <v>80</v>
      </c>
      <c r="C27" s="8" t="s">
        <v>68</v>
      </c>
      <c r="D27" s="8" t="s">
        <v>81</v>
      </c>
      <c r="E27" s="8" t="s">
        <v>19</v>
      </c>
      <c r="F27" s="8" t="s">
        <v>82</v>
      </c>
      <c r="G27" s="8" t="s">
        <v>83</v>
      </c>
      <c r="H27" s="8"/>
      <c r="I27" s="8" t="s">
        <v>83</v>
      </c>
      <c r="J27" s="10">
        <f aca="true" t="shared" si="3" ref="J27:J35">I27*40%</f>
        <v>32.4</v>
      </c>
      <c r="K27" s="10">
        <v>83.8</v>
      </c>
      <c r="L27" s="10">
        <f aca="true" t="shared" si="4" ref="L27:L35">K27*60%</f>
        <v>50.279999999999994</v>
      </c>
      <c r="M27" s="10">
        <f aca="true" t="shared" si="5" ref="M27:M35">J27+L27</f>
        <v>82.67999999999999</v>
      </c>
      <c r="N27" s="11"/>
    </row>
    <row r="28" spans="1:14" s="1" customFormat="1" ht="24.75" customHeight="1">
      <c r="A28" s="8" t="s">
        <v>22</v>
      </c>
      <c r="B28" s="9" t="s">
        <v>80</v>
      </c>
      <c r="C28" s="8" t="s">
        <v>68</v>
      </c>
      <c r="D28" s="8" t="s">
        <v>84</v>
      </c>
      <c r="E28" s="8" t="s">
        <v>19</v>
      </c>
      <c r="F28" s="8" t="s">
        <v>85</v>
      </c>
      <c r="G28" s="8" t="s">
        <v>86</v>
      </c>
      <c r="H28" s="8"/>
      <c r="I28" s="8" t="s">
        <v>86</v>
      </c>
      <c r="J28" s="10">
        <f t="shared" si="3"/>
        <v>31.200000000000003</v>
      </c>
      <c r="K28" s="10">
        <v>83.6</v>
      </c>
      <c r="L28" s="10">
        <f t="shared" si="4"/>
        <v>50.16</v>
      </c>
      <c r="M28" s="10">
        <f t="shared" si="5"/>
        <v>81.36</v>
      </c>
      <c r="N28" s="11"/>
    </row>
    <row r="29" spans="1:14" s="1" customFormat="1" ht="24.75" customHeight="1">
      <c r="A29" s="8" t="s">
        <v>32</v>
      </c>
      <c r="B29" s="9" t="s">
        <v>80</v>
      </c>
      <c r="C29" s="8" t="s">
        <v>68</v>
      </c>
      <c r="D29" s="8" t="s">
        <v>87</v>
      </c>
      <c r="E29" s="8" t="s">
        <v>19</v>
      </c>
      <c r="F29" s="8" t="s">
        <v>88</v>
      </c>
      <c r="G29" s="8" t="s">
        <v>31</v>
      </c>
      <c r="H29" s="8"/>
      <c r="I29" s="8" t="s">
        <v>31</v>
      </c>
      <c r="J29" s="10">
        <f t="shared" si="3"/>
        <v>29.200000000000003</v>
      </c>
      <c r="K29" s="10">
        <v>84.8</v>
      </c>
      <c r="L29" s="10">
        <f t="shared" si="4"/>
        <v>50.879999999999995</v>
      </c>
      <c r="M29" s="10">
        <f t="shared" si="5"/>
        <v>80.08</v>
      </c>
      <c r="N29" s="11"/>
    </row>
    <row r="30" spans="1:14" s="1" customFormat="1" ht="24.75" customHeight="1">
      <c r="A30" s="8" t="s">
        <v>36</v>
      </c>
      <c r="B30" s="9" t="s">
        <v>80</v>
      </c>
      <c r="C30" s="8" t="s">
        <v>68</v>
      </c>
      <c r="D30" s="8" t="s">
        <v>89</v>
      </c>
      <c r="E30" s="8" t="s">
        <v>19</v>
      </c>
      <c r="F30" s="8" t="s">
        <v>90</v>
      </c>
      <c r="G30" s="8" t="s">
        <v>31</v>
      </c>
      <c r="H30" s="8"/>
      <c r="I30" s="8" t="s">
        <v>31</v>
      </c>
      <c r="J30" s="10">
        <f t="shared" si="3"/>
        <v>29.200000000000003</v>
      </c>
      <c r="K30" s="10">
        <v>82.8</v>
      </c>
      <c r="L30" s="10">
        <f t="shared" si="4"/>
        <v>49.68</v>
      </c>
      <c r="M30" s="10">
        <f t="shared" si="5"/>
        <v>78.88</v>
      </c>
      <c r="N30" s="11"/>
    </row>
    <row r="31" spans="1:14" s="1" customFormat="1" ht="24.75" customHeight="1">
      <c r="A31" s="8" t="s">
        <v>40</v>
      </c>
      <c r="B31" s="9" t="s">
        <v>80</v>
      </c>
      <c r="C31" s="8" t="s">
        <v>68</v>
      </c>
      <c r="D31" s="8" t="s">
        <v>91</v>
      </c>
      <c r="E31" s="8" t="s">
        <v>19</v>
      </c>
      <c r="F31" s="8" t="s">
        <v>92</v>
      </c>
      <c r="G31" s="8" t="s">
        <v>52</v>
      </c>
      <c r="H31" s="8"/>
      <c r="I31" s="8" t="s">
        <v>52</v>
      </c>
      <c r="J31" s="10">
        <f t="shared" si="3"/>
        <v>26.8</v>
      </c>
      <c r="K31" s="10">
        <v>86.8</v>
      </c>
      <c r="L31" s="10">
        <f t="shared" si="4"/>
        <v>52.08</v>
      </c>
      <c r="M31" s="10">
        <f t="shared" si="5"/>
        <v>78.88</v>
      </c>
      <c r="N31" s="11"/>
    </row>
    <row r="32" spans="1:14" s="1" customFormat="1" ht="24.75" customHeight="1">
      <c r="A32" s="8" t="s">
        <v>44</v>
      </c>
      <c r="B32" s="9" t="s">
        <v>80</v>
      </c>
      <c r="C32" s="8" t="s">
        <v>68</v>
      </c>
      <c r="D32" s="8" t="s">
        <v>93</v>
      </c>
      <c r="E32" s="8" t="s">
        <v>19</v>
      </c>
      <c r="F32" s="8" t="s">
        <v>94</v>
      </c>
      <c r="G32" s="8" t="s">
        <v>95</v>
      </c>
      <c r="H32" s="8"/>
      <c r="I32" s="8" t="s">
        <v>95</v>
      </c>
      <c r="J32" s="10">
        <f t="shared" si="3"/>
        <v>30.400000000000002</v>
      </c>
      <c r="K32" s="10">
        <v>79.2</v>
      </c>
      <c r="L32" s="10">
        <f t="shared" si="4"/>
        <v>47.52</v>
      </c>
      <c r="M32" s="10">
        <f t="shared" si="5"/>
        <v>77.92</v>
      </c>
      <c r="N32" s="11"/>
    </row>
    <row r="33" spans="1:14" s="1" customFormat="1" ht="24.75" customHeight="1">
      <c r="A33" s="8" t="s">
        <v>47</v>
      </c>
      <c r="B33" s="9" t="s">
        <v>80</v>
      </c>
      <c r="C33" s="8" t="s">
        <v>68</v>
      </c>
      <c r="D33" s="8" t="s">
        <v>96</v>
      </c>
      <c r="E33" s="8" t="s">
        <v>19</v>
      </c>
      <c r="F33" s="8" t="s">
        <v>97</v>
      </c>
      <c r="G33" s="8" t="s">
        <v>52</v>
      </c>
      <c r="H33" s="8"/>
      <c r="I33" s="8" t="s">
        <v>52</v>
      </c>
      <c r="J33" s="10">
        <f t="shared" si="3"/>
        <v>26.8</v>
      </c>
      <c r="K33" s="10">
        <v>85</v>
      </c>
      <c r="L33" s="10">
        <f t="shared" si="4"/>
        <v>51</v>
      </c>
      <c r="M33" s="10">
        <f t="shared" si="5"/>
        <v>77.8</v>
      </c>
      <c r="N33" s="11"/>
    </row>
    <row r="34" spans="1:14" s="1" customFormat="1" ht="24.75" customHeight="1">
      <c r="A34" s="8" t="s">
        <v>49</v>
      </c>
      <c r="B34" s="9" t="s">
        <v>80</v>
      </c>
      <c r="C34" s="8" t="s">
        <v>68</v>
      </c>
      <c r="D34" s="8" t="s">
        <v>98</v>
      </c>
      <c r="E34" s="8" t="s">
        <v>19</v>
      </c>
      <c r="F34" s="8" t="s">
        <v>99</v>
      </c>
      <c r="G34" s="8" t="s">
        <v>23</v>
      </c>
      <c r="H34" s="8"/>
      <c r="I34" s="8" t="s">
        <v>23</v>
      </c>
      <c r="J34" s="10">
        <f t="shared" si="3"/>
        <v>28.400000000000002</v>
      </c>
      <c r="K34" s="10">
        <v>81.2</v>
      </c>
      <c r="L34" s="10">
        <f t="shared" si="4"/>
        <v>48.72</v>
      </c>
      <c r="M34" s="10">
        <f t="shared" si="5"/>
        <v>77.12</v>
      </c>
      <c r="N34" s="11"/>
    </row>
    <row r="35" spans="1:14" s="1" customFormat="1" ht="24.75" customHeight="1">
      <c r="A35" s="8" t="s">
        <v>50</v>
      </c>
      <c r="B35" s="9" t="s">
        <v>80</v>
      </c>
      <c r="C35" s="8" t="s">
        <v>68</v>
      </c>
      <c r="D35" s="8" t="s">
        <v>100</v>
      </c>
      <c r="E35" s="8" t="s">
        <v>19</v>
      </c>
      <c r="F35" s="8" t="s">
        <v>101</v>
      </c>
      <c r="G35" s="8" t="s">
        <v>52</v>
      </c>
      <c r="H35" s="8"/>
      <c r="I35" s="8" t="s">
        <v>52</v>
      </c>
      <c r="J35" s="10">
        <f t="shared" si="3"/>
        <v>26.8</v>
      </c>
      <c r="K35" s="10">
        <v>82.6</v>
      </c>
      <c r="L35" s="10">
        <f t="shared" si="4"/>
        <v>49.559999999999995</v>
      </c>
      <c r="M35" s="10">
        <f t="shared" si="5"/>
        <v>76.36</v>
      </c>
      <c r="N35" s="11"/>
    </row>
    <row r="36" spans="1:13" s="1" customFormat="1" ht="24.75" customHeight="1">
      <c r="A36" s="2"/>
      <c r="B36" s="3" t="s">
        <v>0</v>
      </c>
      <c r="C36" s="2"/>
      <c r="D36" s="2"/>
      <c r="E36" s="2"/>
      <c r="F36" s="2"/>
      <c r="G36" s="2"/>
      <c r="H36" s="2"/>
      <c r="I36" s="2"/>
      <c r="J36" s="4"/>
      <c r="K36" s="4"/>
      <c r="L36" s="4"/>
      <c r="M36" s="4"/>
    </row>
    <row r="37" spans="1:14" s="1" customFormat="1" ht="36" customHeight="1">
      <c r="A37" s="5" t="s">
        <v>1</v>
      </c>
      <c r="B37" s="6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6" t="s">
        <v>8</v>
      </c>
      <c r="I37" s="5" t="s">
        <v>9</v>
      </c>
      <c r="J37" s="5" t="s">
        <v>10</v>
      </c>
      <c r="K37" s="5" t="s">
        <v>11</v>
      </c>
      <c r="L37" s="5" t="s">
        <v>12</v>
      </c>
      <c r="M37" s="7" t="s">
        <v>13</v>
      </c>
      <c r="N37" s="7" t="s">
        <v>14</v>
      </c>
    </row>
    <row r="38" spans="1:14" s="1" customFormat="1" ht="24.75" customHeight="1">
      <c r="A38" s="8" t="s">
        <v>15</v>
      </c>
      <c r="B38" s="9" t="s">
        <v>25</v>
      </c>
      <c r="C38" s="8" t="s">
        <v>68</v>
      </c>
      <c r="D38" s="8" t="s">
        <v>103</v>
      </c>
      <c r="E38" s="8" t="s">
        <v>19</v>
      </c>
      <c r="F38" s="8" t="s">
        <v>104</v>
      </c>
      <c r="G38" s="8" t="s">
        <v>64</v>
      </c>
      <c r="H38" s="8"/>
      <c r="I38" s="8" t="s">
        <v>64</v>
      </c>
      <c r="J38" s="10">
        <f>I38*40%</f>
        <v>24.8</v>
      </c>
      <c r="K38" s="10">
        <v>77.4</v>
      </c>
      <c r="L38" s="10">
        <f>K38*60%</f>
        <v>46.440000000000005</v>
      </c>
      <c r="M38" s="10">
        <f>J38+L38</f>
        <v>71.24000000000001</v>
      </c>
      <c r="N38" s="11"/>
    </row>
    <row r="39" spans="1:13" s="1" customFormat="1" ht="24.75" customHeight="1">
      <c r="A39" s="2"/>
      <c r="B39" s="3" t="s">
        <v>105</v>
      </c>
      <c r="C39" s="2"/>
      <c r="D39" s="2"/>
      <c r="E39" s="2"/>
      <c r="F39" s="2"/>
      <c r="G39" s="2"/>
      <c r="H39" s="2"/>
      <c r="I39" s="2"/>
      <c r="J39" s="4"/>
      <c r="K39" s="4"/>
      <c r="L39" s="4"/>
      <c r="M39" s="4"/>
    </row>
    <row r="40" spans="1:14" s="1" customFormat="1" ht="36" customHeight="1">
      <c r="A40" s="5" t="s">
        <v>1</v>
      </c>
      <c r="B40" s="6" t="s">
        <v>2</v>
      </c>
      <c r="C40" s="5" t="s">
        <v>3</v>
      </c>
      <c r="D40" s="5" t="s">
        <v>4</v>
      </c>
      <c r="E40" s="5" t="s">
        <v>5</v>
      </c>
      <c r="F40" s="5" t="s">
        <v>6</v>
      </c>
      <c r="G40" s="5" t="s">
        <v>7</v>
      </c>
      <c r="H40" s="6" t="s">
        <v>8</v>
      </c>
      <c r="I40" s="5" t="s">
        <v>9</v>
      </c>
      <c r="J40" s="5" t="s">
        <v>10</v>
      </c>
      <c r="K40" s="5" t="s">
        <v>11</v>
      </c>
      <c r="L40" s="5" t="s">
        <v>12</v>
      </c>
      <c r="M40" s="7" t="s">
        <v>13</v>
      </c>
      <c r="N40" s="7" t="s">
        <v>14</v>
      </c>
    </row>
    <row r="41" spans="1:14" s="1" customFormat="1" ht="24.75" customHeight="1">
      <c r="A41" s="8" t="s">
        <v>15</v>
      </c>
      <c r="B41" s="9" t="s">
        <v>55</v>
      </c>
      <c r="C41" s="8" t="s">
        <v>68</v>
      </c>
      <c r="D41" s="8" t="s">
        <v>106</v>
      </c>
      <c r="E41" s="8" t="s">
        <v>19</v>
      </c>
      <c r="F41" s="8" t="s">
        <v>107</v>
      </c>
      <c r="G41" s="8" t="s">
        <v>95</v>
      </c>
      <c r="H41" s="8"/>
      <c r="I41" s="8" t="s">
        <v>95</v>
      </c>
      <c r="J41" s="10">
        <f>I41*40%</f>
        <v>30.400000000000002</v>
      </c>
      <c r="K41" s="10">
        <v>85.6</v>
      </c>
      <c r="L41" s="10">
        <f>K41*60%</f>
        <v>51.35999999999999</v>
      </c>
      <c r="M41" s="10">
        <f>J41+L41</f>
        <v>81.75999999999999</v>
      </c>
      <c r="N41" s="11"/>
    </row>
    <row r="42" spans="1:14" s="1" customFormat="1" ht="24.75" customHeight="1">
      <c r="A42" s="8" t="s">
        <v>22</v>
      </c>
      <c r="B42" s="9" t="s">
        <v>55</v>
      </c>
      <c r="C42" s="8" t="s">
        <v>68</v>
      </c>
      <c r="D42" s="8" t="s">
        <v>108</v>
      </c>
      <c r="E42" s="8" t="s">
        <v>19</v>
      </c>
      <c r="F42" s="8" t="s">
        <v>109</v>
      </c>
      <c r="G42" s="8" t="s">
        <v>23</v>
      </c>
      <c r="H42" s="8"/>
      <c r="I42" s="8" t="s">
        <v>23</v>
      </c>
      <c r="J42" s="10">
        <f>I42*40%</f>
        <v>28.400000000000002</v>
      </c>
      <c r="K42" s="10">
        <v>83.6</v>
      </c>
      <c r="L42" s="10">
        <f>K42*60%</f>
        <v>50.16</v>
      </c>
      <c r="M42" s="10">
        <f>J42+L42</f>
        <v>78.56</v>
      </c>
      <c r="N42" s="11"/>
    </row>
    <row r="43" spans="1:13" s="1" customFormat="1" ht="24.75" customHeight="1">
      <c r="A43" s="2"/>
      <c r="B43" s="3" t="s">
        <v>66</v>
      </c>
      <c r="C43" s="2"/>
      <c r="D43" s="2"/>
      <c r="E43" s="2"/>
      <c r="F43" s="2"/>
      <c r="G43" s="2"/>
      <c r="H43" s="2"/>
      <c r="I43" s="2"/>
      <c r="J43" s="4"/>
      <c r="K43" s="4"/>
      <c r="L43" s="4"/>
      <c r="M43" s="4"/>
    </row>
    <row r="44" spans="1:14" s="1" customFormat="1" ht="36" customHeight="1">
      <c r="A44" s="5" t="s">
        <v>1</v>
      </c>
      <c r="B44" s="6" t="s">
        <v>2</v>
      </c>
      <c r="C44" s="5" t="s">
        <v>3</v>
      </c>
      <c r="D44" s="5" t="s">
        <v>4</v>
      </c>
      <c r="E44" s="5" t="s">
        <v>5</v>
      </c>
      <c r="F44" s="5" t="s">
        <v>6</v>
      </c>
      <c r="G44" s="5" t="s">
        <v>7</v>
      </c>
      <c r="H44" s="6" t="s">
        <v>8</v>
      </c>
      <c r="I44" s="5" t="s">
        <v>9</v>
      </c>
      <c r="J44" s="5" t="s">
        <v>10</v>
      </c>
      <c r="K44" s="5" t="s">
        <v>11</v>
      </c>
      <c r="L44" s="5" t="s">
        <v>12</v>
      </c>
      <c r="M44" s="7" t="s">
        <v>13</v>
      </c>
      <c r="N44" s="7" t="s">
        <v>14</v>
      </c>
    </row>
    <row r="45" spans="1:14" s="1" customFormat="1" ht="24.75" customHeight="1">
      <c r="A45" s="8" t="s">
        <v>15</v>
      </c>
      <c r="B45" s="9" t="s">
        <v>110</v>
      </c>
      <c r="C45" s="8" t="s">
        <v>68</v>
      </c>
      <c r="D45" s="8" t="s">
        <v>111</v>
      </c>
      <c r="E45" s="8" t="s">
        <v>19</v>
      </c>
      <c r="F45" s="8" t="s">
        <v>112</v>
      </c>
      <c r="G45" s="8" t="s">
        <v>53</v>
      </c>
      <c r="H45" s="8"/>
      <c r="I45" s="8" t="s">
        <v>53</v>
      </c>
      <c r="J45" s="10">
        <f>I45*40%</f>
        <v>28.8</v>
      </c>
      <c r="K45" s="10">
        <v>80.2</v>
      </c>
      <c r="L45" s="10">
        <f>K45*60%</f>
        <v>48.12</v>
      </c>
      <c r="M45" s="10">
        <f>J45+L45</f>
        <v>76.92</v>
      </c>
      <c r="N45" s="11"/>
    </row>
    <row r="46" spans="1:14" s="1" customFormat="1" ht="24.75" customHeight="1">
      <c r="A46" s="8" t="s">
        <v>22</v>
      </c>
      <c r="B46" s="9" t="s">
        <v>110</v>
      </c>
      <c r="C46" s="8" t="s">
        <v>68</v>
      </c>
      <c r="D46" s="8" t="s">
        <v>113</v>
      </c>
      <c r="E46" s="8" t="s">
        <v>19</v>
      </c>
      <c r="F46" s="8" t="s">
        <v>114</v>
      </c>
      <c r="G46" s="8" t="s">
        <v>63</v>
      </c>
      <c r="H46" s="8"/>
      <c r="I46" s="8" t="s">
        <v>63</v>
      </c>
      <c r="J46" s="10">
        <f>I46*40%</f>
        <v>27.6</v>
      </c>
      <c r="K46" s="10">
        <v>79.8</v>
      </c>
      <c r="L46" s="10">
        <f>K46*60%</f>
        <v>47.879999999999995</v>
      </c>
      <c r="M46" s="10">
        <f>J46+L46</f>
        <v>75.47999999999999</v>
      </c>
      <c r="N46" s="11"/>
    </row>
    <row r="47" spans="1:14" s="1" customFormat="1" ht="24.75" customHeight="1">
      <c r="A47" s="8" t="s">
        <v>32</v>
      </c>
      <c r="B47" s="9" t="s">
        <v>110</v>
      </c>
      <c r="C47" s="8" t="s">
        <v>68</v>
      </c>
      <c r="D47" s="8" t="s">
        <v>115</v>
      </c>
      <c r="E47" s="8" t="s">
        <v>19</v>
      </c>
      <c r="F47" s="8" t="s">
        <v>116</v>
      </c>
      <c r="G47" s="8" t="s">
        <v>51</v>
      </c>
      <c r="H47" s="8"/>
      <c r="I47" s="8" t="s">
        <v>51</v>
      </c>
      <c r="J47" s="10">
        <f>I47*40%</f>
        <v>26</v>
      </c>
      <c r="K47" s="10">
        <v>81</v>
      </c>
      <c r="L47" s="10">
        <f>K47*60%</f>
        <v>48.6</v>
      </c>
      <c r="M47" s="10">
        <f>J47+L47</f>
        <v>74.6</v>
      </c>
      <c r="N47" s="11"/>
    </row>
    <row r="48" spans="1:14" s="1" customFormat="1" ht="24.75" customHeight="1">
      <c r="A48" s="8" t="s">
        <v>36</v>
      </c>
      <c r="B48" s="9" t="s">
        <v>110</v>
      </c>
      <c r="C48" s="8" t="s">
        <v>68</v>
      </c>
      <c r="D48" s="8" t="s">
        <v>117</v>
      </c>
      <c r="E48" s="8" t="s">
        <v>19</v>
      </c>
      <c r="F48" s="8" t="s">
        <v>118</v>
      </c>
      <c r="G48" s="8" t="s">
        <v>119</v>
      </c>
      <c r="H48" s="8"/>
      <c r="I48" s="8" t="s">
        <v>119</v>
      </c>
      <c r="J48" s="10">
        <f>I48*40%</f>
        <v>24</v>
      </c>
      <c r="K48" s="10">
        <v>80</v>
      </c>
      <c r="L48" s="10">
        <f>K48*60%</f>
        <v>48</v>
      </c>
      <c r="M48" s="10">
        <f>J48+L48</f>
        <v>72</v>
      </c>
      <c r="N48" s="11"/>
    </row>
    <row r="49" spans="1:13" s="1" customFormat="1" ht="24.75" customHeight="1">
      <c r="A49" s="2"/>
      <c r="B49" s="3" t="s">
        <v>105</v>
      </c>
      <c r="C49" s="2"/>
      <c r="D49" s="2"/>
      <c r="E49" s="2"/>
      <c r="F49" s="2"/>
      <c r="G49" s="2"/>
      <c r="H49" s="2"/>
      <c r="I49" s="2"/>
      <c r="J49" s="4"/>
      <c r="K49" s="4"/>
      <c r="L49" s="4"/>
      <c r="M49" s="4"/>
    </row>
    <row r="50" spans="1:14" s="1" customFormat="1" ht="36" customHeight="1">
      <c r="A50" s="5" t="s">
        <v>1</v>
      </c>
      <c r="B50" s="6" t="s">
        <v>2</v>
      </c>
      <c r="C50" s="5" t="s">
        <v>3</v>
      </c>
      <c r="D50" s="5" t="s">
        <v>4</v>
      </c>
      <c r="E50" s="5" t="s">
        <v>5</v>
      </c>
      <c r="F50" s="5" t="s">
        <v>6</v>
      </c>
      <c r="G50" s="5" t="s">
        <v>7</v>
      </c>
      <c r="H50" s="6" t="s">
        <v>8</v>
      </c>
      <c r="I50" s="5" t="s">
        <v>9</v>
      </c>
      <c r="J50" s="5" t="s">
        <v>10</v>
      </c>
      <c r="K50" s="5" t="s">
        <v>11</v>
      </c>
      <c r="L50" s="5" t="s">
        <v>12</v>
      </c>
      <c r="M50" s="7" t="s">
        <v>13</v>
      </c>
      <c r="N50" s="7" t="s">
        <v>14</v>
      </c>
    </row>
    <row r="51" spans="1:14" s="1" customFormat="1" ht="24.75" customHeight="1">
      <c r="A51" s="8" t="s">
        <v>15</v>
      </c>
      <c r="B51" s="9" t="s">
        <v>121</v>
      </c>
      <c r="C51" s="8" t="s">
        <v>68</v>
      </c>
      <c r="D51" s="8" t="s">
        <v>122</v>
      </c>
      <c r="E51" s="8" t="s">
        <v>19</v>
      </c>
      <c r="F51" s="8" t="s">
        <v>123</v>
      </c>
      <c r="G51" s="8" t="s">
        <v>58</v>
      </c>
      <c r="H51" s="8"/>
      <c r="I51" s="8" t="s">
        <v>58</v>
      </c>
      <c r="J51" s="10">
        <f>I51*40%</f>
        <v>25.6</v>
      </c>
      <c r="K51" s="10">
        <v>83.6</v>
      </c>
      <c r="L51" s="10">
        <f>K51*60%</f>
        <v>50.16</v>
      </c>
      <c r="M51" s="10">
        <f>J51+L51</f>
        <v>75.75999999999999</v>
      </c>
      <c r="N51" s="11"/>
    </row>
    <row r="52" spans="1:14" s="1" customFormat="1" ht="24.75" customHeight="1">
      <c r="A52" s="8" t="s">
        <v>22</v>
      </c>
      <c r="B52" s="9" t="s">
        <v>121</v>
      </c>
      <c r="C52" s="8" t="s">
        <v>68</v>
      </c>
      <c r="D52" s="8" t="s">
        <v>124</v>
      </c>
      <c r="E52" s="8" t="s">
        <v>19</v>
      </c>
      <c r="F52" s="8" t="s">
        <v>125</v>
      </c>
      <c r="G52" s="8" t="s">
        <v>48</v>
      </c>
      <c r="H52" s="8"/>
      <c r="I52" s="8" t="s">
        <v>48</v>
      </c>
      <c r="J52" s="10">
        <f>I52*40%</f>
        <v>26.400000000000002</v>
      </c>
      <c r="K52" s="10">
        <v>81.4</v>
      </c>
      <c r="L52" s="10">
        <f>K52*60%</f>
        <v>48.84</v>
      </c>
      <c r="M52" s="10">
        <f>J52+L52</f>
        <v>75.24000000000001</v>
      </c>
      <c r="N52" s="11"/>
    </row>
    <row r="53" spans="1:13" s="1" customFormat="1" ht="24.75" customHeight="1">
      <c r="A53" s="2"/>
      <c r="B53" s="3" t="s">
        <v>0</v>
      </c>
      <c r="C53" s="2"/>
      <c r="D53" s="2"/>
      <c r="E53" s="2"/>
      <c r="F53" s="2"/>
      <c r="G53" s="2"/>
      <c r="H53" s="2"/>
      <c r="I53" s="2"/>
      <c r="J53" s="4"/>
      <c r="K53" s="4"/>
      <c r="L53" s="4"/>
      <c r="M53" s="4"/>
    </row>
    <row r="54" spans="1:14" s="1" customFormat="1" ht="36" customHeight="1">
      <c r="A54" s="5" t="s">
        <v>1</v>
      </c>
      <c r="B54" s="6" t="s">
        <v>2</v>
      </c>
      <c r="C54" s="5" t="s">
        <v>3</v>
      </c>
      <c r="D54" s="5" t="s">
        <v>4</v>
      </c>
      <c r="E54" s="5" t="s">
        <v>5</v>
      </c>
      <c r="F54" s="5" t="s">
        <v>6</v>
      </c>
      <c r="G54" s="5" t="s">
        <v>7</v>
      </c>
      <c r="H54" s="6" t="s">
        <v>8</v>
      </c>
      <c r="I54" s="5" t="s">
        <v>9</v>
      </c>
      <c r="J54" s="5" t="s">
        <v>10</v>
      </c>
      <c r="K54" s="5" t="s">
        <v>11</v>
      </c>
      <c r="L54" s="5" t="s">
        <v>12</v>
      </c>
      <c r="M54" s="7" t="s">
        <v>13</v>
      </c>
      <c r="N54" s="7" t="s">
        <v>14</v>
      </c>
    </row>
    <row r="55" spans="1:14" s="1" customFormat="1" ht="24.75" customHeight="1">
      <c r="A55" s="8" t="s">
        <v>15</v>
      </c>
      <c r="B55" s="9" t="s">
        <v>126</v>
      </c>
      <c r="C55" s="8" t="s">
        <v>68</v>
      </c>
      <c r="D55" s="8" t="s">
        <v>127</v>
      </c>
      <c r="E55" s="8" t="s">
        <v>19</v>
      </c>
      <c r="F55" s="8" t="s">
        <v>128</v>
      </c>
      <c r="G55" s="8" t="s">
        <v>28</v>
      </c>
      <c r="H55" s="8"/>
      <c r="I55" s="8" t="s">
        <v>28</v>
      </c>
      <c r="J55" s="10">
        <f>I55*40%</f>
        <v>29.6</v>
      </c>
      <c r="K55" s="10">
        <v>88.6</v>
      </c>
      <c r="L55" s="10">
        <f>K55*60%</f>
        <v>53.16</v>
      </c>
      <c r="M55" s="10">
        <f>J55+L55</f>
        <v>82.75999999999999</v>
      </c>
      <c r="N55" s="11"/>
    </row>
    <row r="56" spans="1:13" s="1" customFormat="1" ht="24.75" customHeight="1">
      <c r="A56" s="2"/>
      <c r="B56" s="3" t="s">
        <v>129</v>
      </c>
      <c r="C56" s="2"/>
      <c r="D56" s="2"/>
      <c r="E56" s="2"/>
      <c r="F56" s="2"/>
      <c r="G56" s="2"/>
      <c r="H56" s="2"/>
      <c r="I56" s="2"/>
      <c r="J56" s="4"/>
      <c r="K56" s="4"/>
      <c r="L56" s="4"/>
      <c r="M56" s="4"/>
    </row>
    <row r="57" spans="1:14" s="1" customFormat="1" ht="36" customHeight="1">
      <c r="A57" s="5" t="s">
        <v>1</v>
      </c>
      <c r="B57" s="6" t="s">
        <v>2</v>
      </c>
      <c r="C57" s="5" t="s">
        <v>3</v>
      </c>
      <c r="D57" s="5" t="s">
        <v>4</v>
      </c>
      <c r="E57" s="5" t="s">
        <v>5</v>
      </c>
      <c r="F57" s="5" t="s">
        <v>6</v>
      </c>
      <c r="G57" s="5" t="s">
        <v>7</v>
      </c>
      <c r="H57" s="6" t="s">
        <v>8</v>
      </c>
      <c r="I57" s="5" t="s">
        <v>9</v>
      </c>
      <c r="J57" s="5" t="s">
        <v>10</v>
      </c>
      <c r="K57" s="5" t="s">
        <v>11</v>
      </c>
      <c r="L57" s="5" t="s">
        <v>12</v>
      </c>
      <c r="M57" s="7" t="s">
        <v>13</v>
      </c>
      <c r="N57" s="7" t="s">
        <v>14</v>
      </c>
    </row>
    <row r="58" spans="1:14" s="1" customFormat="1" ht="24.75" customHeight="1">
      <c r="A58" s="8" t="s">
        <v>15</v>
      </c>
      <c r="B58" s="9" t="s">
        <v>25</v>
      </c>
      <c r="C58" s="8" t="s">
        <v>130</v>
      </c>
      <c r="D58" s="8" t="s">
        <v>131</v>
      </c>
      <c r="E58" s="8" t="s">
        <v>19</v>
      </c>
      <c r="F58" s="8" t="s">
        <v>132</v>
      </c>
      <c r="G58" s="8" t="s">
        <v>133</v>
      </c>
      <c r="H58" s="8"/>
      <c r="I58" s="8" t="s">
        <v>133</v>
      </c>
      <c r="J58" s="10">
        <f>I58*40%</f>
        <v>30.8</v>
      </c>
      <c r="K58" s="10">
        <v>85.2</v>
      </c>
      <c r="L58" s="10">
        <f>K58*60%</f>
        <v>51.12</v>
      </c>
      <c r="M58" s="10">
        <f>J58+L58</f>
        <v>81.92</v>
      </c>
      <c r="N58" s="11"/>
    </row>
    <row r="59" spans="1:14" s="1" customFormat="1" ht="24.75" customHeight="1">
      <c r="A59" s="8" t="s">
        <v>22</v>
      </c>
      <c r="B59" s="9" t="s">
        <v>25</v>
      </c>
      <c r="C59" s="8" t="s">
        <v>130</v>
      </c>
      <c r="D59" s="8" t="s">
        <v>134</v>
      </c>
      <c r="E59" s="8" t="s">
        <v>19</v>
      </c>
      <c r="F59" s="8" t="s">
        <v>135</v>
      </c>
      <c r="G59" s="8" t="s">
        <v>28</v>
      </c>
      <c r="H59" s="8"/>
      <c r="I59" s="8" t="s">
        <v>28</v>
      </c>
      <c r="J59" s="10">
        <f>I59*40%</f>
        <v>29.6</v>
      </c>
      <c r="K59" s="10">
        <v>84</v>
      </c>
      <c r="L59" s="10">
        <f>K59*60%</f>
        <v>50.4</v>
      </c>
      <c r="M59" s="10">
        <f>J59+L59</f>
        <v>80</v>
      </c>
      <c r="N59" s="11"/>
    </row>
    <row r="60" spans="1:14" s="1" customFormat="1" ht="24.75" customHeight="1">
      <c r="A60" s="8" t="s">
        <v>32</v>
      </c>
      <c r="B60" s="9" t="s">
        <v>25</v>
      </c>
      <c r="C60" s="8" t="s">
        <v>130</v>
      </c>
      <c r="D60" s="8" t="s">
        <v>136</v>
      </c>
      <c r="E60" s="8" t="s">
        <v>19</v>
      </c>
      <c r="F60" s="8" t="s">
        <v>137</v>
      </c>
      <c r="G60" s="8" t="s">
        <v>138</v>
      </c>
      <c r="H60" s="8"/>
      <c r="I60" s="8" t="s">
        <v>138</v>
      </c>
      <c r="J60" s="10">
        <f>I60*40%</f>
        <v>30</v>
      </c>
      <c r="K60" s="10">
        <v>82.6</v>
      </c>
      <c r="L60" s="10">
        <f>K60*60%</f>
        <v>49.559999999999995</v>
      </c>
      <c r="M60" s="10">
        <f>J60+L60</f>
        <v>79.56</v>
      </c>
      <c r="N60" s="11"/>
    </row>
    <row r="61" spans="1:14" s="1" customFormat="1" ht="24.75" customHeight="1">
      <c r="A61" s="8" t="s">
        <v>36</v>
      </c>
      <c r="B61" s="9" t="s">
        <v>25</v>
      </c>
      <c r="C61" s="8" t="s">
        <v>130</v>
      </c>
      <c r="D61" s="8" t="s">
        <v>139</v>
      </c>
      <c r="E61" s="8" t="s">
        <v>19</v>
      </c>
      <c r="F61" s="8" t="s">
        <v>140</v>
      </c>
      <c r="G61" s="8" t="s">
        <v>39</v>
      </c>
      <c r="H61" s="8"/>
      <c r="I61" s="8" t="s">
        <v>39</v>
      </c>
      <c r="J61" s="10">
        <f>I61*40%</f>
        <v>27.200000000000003</v>
      </c>
      <c r="K61" s="10">
        <v>86.4</v>
      </c>
      <c r="L61" s="10">
        <f>K61*60%</f>
        <v>51.84</v>
      </c>
      <c r="M61" s="10">
        <f>J61+L61</f>
        <v>79.04</v>
      </c>
      <c r="N61" s="11"/>
    </row>
    <row r="62" spans="1:13" s="1" customFormat="1" ht="24.75" customHeight="1">
      <c r="A62" s="2"/>
      <c r="B62" s="3" t="s">
        <v>0</v>
      </c>
      <c r="C62" s="2"/>
      <c r="D62" s="2"/>
      <c r="E62" s="2"/>
      <c r="F62" s="2"/>
      <c r="G62" s="2"/>
      <c r="H62" s="2"/>
      <c r="I62" s="2"/>
      <c r="J62" s="4"/>
      <c r="K62" s="4"/>
      <c r="L62" s="4"/>
      <c r="M62" s="4"/>
    </row>
    <row r="63" spans="1:14" s="1" customFormat="1" ht="36" customHeight="1">
      <c r="A63" s="5" t="s">
        <v>1</v>
      </c>
      <c r="B63" s="6" t="s">
        <v>2</v>
      </c>
      <c r="C63" s="5" t="s">
        <v>3</v>
      </c>
      <c r="D63" s="5" t="s">
        <v>4</v>
      </c>
      <c r="E63" s="5" t="s">
        <v>5</v>
      </c>
      <c r="F63" s="5" t="s">
        <v>6</v>
      </c>
      <c r="G63" s="5" t="s">
        <v>7</v>
      </c>
      <c r="H63" s="6" t="s">
        <v>8</v>
      </c>
      <c r="I63" s="5" t="s">
        <v>9</v>
      </c>
      <c r="J63" s="5" t="s">
        <v>10</v>
      </c>
      <c r="K63" s="5" t="s">
        <v>11</v>
      </c>
      <c r="L63" s="5" t="s">
        <v>12</v>
      </c>
      <c r="M63" s="7" t="s">
        <v>13</v>
      </c>
      <c r="N63" s="7" t="s">
        <v>14</v>
      </c>
    </row>
    <row r="64" spans="1:14" s="1" customFormat="1" ht="24.75" customHeight="1">
      <c r="A64" s="8" t="s">
        <v>15</v>
      </c>
      <c r="B64" s="9" t="s">
        <v>55</v>
      </c>
      <c r="C64" s="8" t="s">
        <v>130</v>
      </c>
      <c r="D64" s="8" t="s">
        <v>141</v>
      </c>
      <c r="E64" s="8" t="s">
        <v>19</v>
      </c>
      <c r="F64" s="8" t="s">
        <v>142</v>
      </c>
      <c r="G64" s="8" t="s">
        <v>63</v>
      </c>
      <c r="H64" s="8"/>
      <c r="I64" s="8" t="s">
        <v>63</v>
      </c>
      <c r="J64" s="10">
        <f>I64*40%</f>
        <v>27.6</v>
      </c>
      <c r="K64" s="10">
        <v>87.4</v>
      </c>
      <c r="L64" s="10">
        <f>K64*60%</f>
        <v>52.440000000000005</v>
      </c>
      <c r="M64" s="10">
        <f>J64+L64</f>
        <v>80.04</v>
      </c>
      <c r="N64" s="11"/>
    </row>
    <row r="65" spans="1:13" s="1" customFormat="1" ht="24.75" customHeight="1">
      <c r="A65" s="2"/>
      <c r="B65" s="3" t="s">
        <v>54</v>
      </c>
      <c r="C65" s="2"/>
      <c r="D65" s="2"/>
      <c r="E65" s="2"/>
      <c r="F65" s="2"/>
      <c r="G65" s="2"/>
      <c r="H65" s="2"/>
      <c r="I65" s="2"/>
      <c r="J65" s="4"/>
      <c r="K65" s="4"/>
      <c r="L65" s="4"/>
      <c r="M65" s="4"/>
    </row>
    <row r="66" spans="1:14" s="1" customFormat="1" ht="36" customHeight="1">
      <c r="A66" s="5" t="s">
        <v>1</v>
      </c>
      <c r="B66" s="6" t="s">
        <v>2</v>
      </c>
      <c r="C66" s="5" t="s">
        <v>3</v>
      </c>
      <c r="D66" s="5" t="s">
        <v>4</v>
      </c>
      <c r="E66" s="5" t="s">
        <v>5</v>
      </c>
      <c r="F66" s="5" t="s">
        <v>6</v>
      </c>
      <c r="G66" s="5" t="s">
        <v>7</v>
      </c>
      <c r="H66" s="6" t="s">
        <v>8</v>
      </c>
      <c r="I66" s="5" t="s">
        <v>9</v>
      </c>
      <c r="J66" s="5" t="s">
        <v>10</v>
      </c>
      <c r="K66" s="5" t="s">
        <v>11</v>
      </c>
      <c r="L66" s="5" t="s">
        <v>12</v>
      </c>
      <c r="M66" s="7" t="s">
        <v>13</v>
      </c>
      <c r="N66" s="7" t="s">
        <v>14</v>
      </c>
    </row>
    <row r="67" spans="1:14" s="1" customFormat="1" ht="24.75" customHeight="1">
      <c r="A67" s="8" t="s">
        <v>15</v>
      </c>
      <c r="B67" s="9" t="s">
        <v>67</v>
      </c>
      <c r="C67" s="8" t="s">
        <v>143</v>
      </c>
      <c r="D67" s="8" t="s">
        <v>144</v>
      </c>
      <c r="E67" s="8" t="s">
        <v>19</v>
      </c>
      <c r="F67" s="8" t="s">
        <v>145</v>
      </c>
      <c r="G67" s="8" t="s">
        <v>28</v>
      </c>
      <c r="H67" s="8"/>
      <c r="I67" s="8" t="s">
        <v>28</v>
      </c>
      <c r="J67" s="10">
        <f>I67*40%</f>
        <v>29.6</v>
      </c>
      <c r="K67" s="10">
        <v>83.8</v>
      </c>
      <c r="L67" s="10">
        <f>K67*60%</f>
        <v>50.279999999999994</v>
      </c>
      <c r="M67" s="10">
        <f>J67+L67</f>
        <v>79.88</v>
      </c>
      <c r="N67" s="11"/>
    </row>
    <row r="68" spans="1:14" s="1" customFormat="1" ht="24.75" customHeight="1">
      <c r="A68" s="8" t="s">
        <v>22</v>
      </c>
      <c r="B68" s="9" t="s">
        <v>67</v>
      </c>
      <c r="C68" s="8" t="s">
        <v>143</v>
      </c>
      <c r="D68" s="8" t="s">
        <v>146</v>
      </c>
      <c r="E68" s="8" t="s">
        <v>19</v>
      </c>
      <c r="F68" s="8" t="s">
        <v>147</v>
      </c>
      <c r="G68" s="8" t="s">
        <v>148</v>
      </c>
      <c r="H68" s="8"/>
      <c r="I68" s="8" t="s">
        <v>148</v>
      </c>
      <c r="J68" s="10">
        <f>I68*40%</f>
        <v>32</v>
      </c>
      <c r="K68" s="10">
        <v>79.6</v>
      </c>
      <c r="L68" s="10">
        <f>K68*60%</f>
        <v>47.76</v>
      </c>
      <c r="M68" s="10">
        <f>J68+L68</f>
        <v>79.75999999999999</v>
      </c>
      <c r="N68" s="11"/>
    </row>
    <row r="69" spans="1:14" s="1" customFormat="1" ht="24.75" customHeight="1">
      <c r="A69" s="8" t="s">
        <v>32</v>
      </c>
      <c r="B69" s="9" t="s">
        <v>67</v>
      </c>
      <c r="C69" s="8" t="s">
        <v>143</v>
      </c>
      <c r="D69" s="8" t="s">
        <v>149</v>
      </c>
      <c r="E69" s="8" t="s">
        <v>19</v>
      </c>
      <c r="F69" s="8" t="s">
        <v>150</v>
      </c>
      <c r="G69" s="8" t="s">
        <v>95</v>
      </c>
      <c r="H69" s="8"/>
      <c r="I69" s="8" t="s">
        <v>95</v>
      </c>
      <c r="J69" s="10">
        <f>I69*40%</f>
        <v>30.400000000000002</v>
      </c>
      <c r="K69" s="10">
        <v>81.1</v>
      </c>
      <c r="L69" s="10">
        <f>K69*60%</f>
        <v>48.66</v>
      </c>
      <c r="M69" s="10">
        <f>J69+L69</f>
        <v>79.06</v>
      </c>
      <c r="N69" s="11"/>
    </row>
    <row r="70" spans="1:13" s="1" customFormat="1" ht="24.75" customHeight="1">
      <c r="A70" s="2"/>
      <c r="B70" s="3" t="s">
        <v>54</v>
      </c>
      <c r="C70" s="2"/>
      <c r="D70" s="2"/>
      <c r="E70" s="2"/>
      <c r="F70" s="2"/>
      <c r="G70" s="2"/>
      <c r="H70" s="2"/>
      <c r="I70" s="2"/>
      <c r="J70" s="4"/>
      <c r="K70" s="4"/>
      <c r="L70" s="4"/>
      <c r="M70" s="4"/>
    </row>
    <row r="71" spans="1:14" s="1" customFormat="1" ht="36" customHeight="1">
      <c r="A71" s="5" t="s">
        <v>1</v>
      </c>
      <c r="B71" s="6" t="s">
        <v>2</v>
      </c>
      <c r="C71" s="5" t="s">
        <v>3</v>
      </c>
      <c r="D71" s="5" t="s">
        <v>4</v>
      </c>
      <c r="E71" s="5" t="s">
        <v>5</v>
      </c>
      <c r="F71" s="5" t="s">
        <v>6</v>
      </c>
      <c r="G71" s="5" t="s">
        <v>7</v>
      </c>
      <c r="H71" s="6" t="s">
        <v>8</v>
      </c>
      <c r="I71" s="5" t="s">
        <v>9</v>
      </c>
      <c r="J71" s="5" t="s">
        <v>10</v>
      </c>
      <c r="K71" s="5" t="s">
        <v>11</v>
      </c>
      <c r="L71" s="5" t="s">
        <v>12</v>
      </c>
      <c r="M71" s="7" t="s">
        <v>13</v>
      </c>
      <c r="N71" s="7" t="s">
        <v>14</v>
      </c>
    </row>
    <row r="72" spans="1:14" s="1" customFormat="1" ht="24.75" customHeight="1">
      <c r="A72" s="8" t="s">
        <v>15</v>
      </c>
      <c r="B72" s="9" t="s">
        <v>80</v>
      </c>
      <c r="C72" s="8" t="s">
        <v>143</v>
      </c>
      <c r="D72" s="8" t="s">
        <v>151</v>
      </c>
      <c r="E72" s="8" t="s">
        <v>19</v>
      </c>
      <c r="F72" s="8" t="s">
        <v>152</v>
      </c>
      <c r="G72" s="8" t="s">
        <v>138</v>
      </c>
      <c r="H72" s="8"/>
      <c r="I72" s="8" t="s">
        <v>138</v>
      </c>
      <c r="J72" s="10">
        <f>I72*40%</f>
        <v>30</v>
      </c>
      <c r="K72" s="10">
        <v>80.8</v>
      </c>
      <c r="L72" s="10">
        <f>K72*60%</f>
        <v>48.48</v>
      </c>
      <c r="M72" s="10">
        <f>J72+L72</f>
        <v>78.47999999999999</v>
      </c>
      <c r="N72" s="11"/>
    </row>
    <row r="73" spans="1:14" s="1" customFormat="1" ht="24.75" customHeight="1">
      <c r="A73" s="8" t="s">
        <v>22</v>
      </c>
      <c r="B73" s="9" t="s">
        <v>80</v>
      </c>
      <c r="C73" s="8" t="s">
        <v>143</v>
      </c>
      <c r="D73" s="8" t="s">
        <v>153</v>
      </c>
      <c r="E73" s="8" t="s">
        <v>19</v>
      </c>
      <c r="F73" s="8" t="s">
        <v>154</v>
      </c>
      <c r="G73" s="8" t="s">
        <v>39</v>
      </c>
      <c r="H73" s="8"/>
      <c r="I73" s="8" t="s">
        <v>39</v>
      </c>
      <c r="J73" s="10">
        <f>I73*40%</f>
        <v>27.200000000000003</v>
      </c>
      <c r="K73" s="10">
        <v>85.2</v>
      </c>
      <c r="L73" s="10">
        <f>K73*60%</f>
        <v>51.12</v>
      </c>
      <c r="M73" s="10">
        <f>J73+L73</f>
        <v>78.32</v>
      </c>
      <c r="N73" s="11"/>
    </row>
    <row r="74" spans="1:14" s="1" customFormat="1" ht="24.75" customHeight="1">
      <c r="A74" s="8" t="s">
        <v>32</v>
      </c>
      <c r="B74" s="9" t="s">
        <v>80</v>
      </c>
      <c r="C74" s="8" t="s">
        <v>143</v>
      </c>
      <c r="D74" s="8" t="s">
        <v>155</v>
      </c>
      <c r="E74" s="8" t="s">
        <v>19</v>
      </c>
      <c r="F74" s="8" t="s">
        <v>156</v>
      </c>
      <c r="G74" s="8" t="s">
        <v>63</v>
      </c>
      <c r="H74" s="8"/>
      <c r="I74" s="8" t="s">
        <v>63</v>
      </c>
      <c r="J74" s="10">
        <f>I74*40%</f>
        <v>27.6</v>
      </c>
      <c r="K74" s="10">
        <v>83.4</v>
      </c>
      <c r="L74" s="10">
        <f>K74*60%</f>
        <v>50.04</v>
      </c>
      <c r="M74" s="10">
        <f>J74+L74</f>
        <v>77.64</v>
      </c>
      <c r="N74" s="11"/>
    </row>
    <row r="75" spans="1:13" s="1" customFormat="1" ht="24.75" customHeight="1">
      <c r="A75" s="2"/>
      <c r="B75" s="3" t="s">
        <v>0</v>
      </c>
      <c r="C75" s="2"/>
      <c r="D75" s="2"/>
      <c r="E75" s="2"/>
      <c r="F75" s="2"/>
      <c r="G75" s="2"/>
      <c r="H75" s="2"/>
      <c r="I75" s="2"/>
      <c r="J75" s="4"/>
      <c r="K75" s="4"/>
      <c r="L75" s="4"/>
      <c r="M75" s="4"/>
    </row>
    <row r="76" spans="1:14" s="1" customFormat="1" ht="36" customHeight="1">
      <c r="A76" s="5" t="s">
        <v>1</v>
      </c>
      <c r="B76" s="6" t="s">
        <v>2</v>
      </c>
      <c r="C76" s="5" t="s">
        <v>3</v>
      </c>
      <c r="D76" s="5" t="s">
        <v>4</v>
      </c>
      <c r="E76" s="5" t="s">
        <v>5</v>
      </c>
      <c r="F76" s="5" t="s">
        <v>6</v>
      </c>
      <c r="G76" s="5" t="s">
        <v>7</v>
      </c>
      <c r="H76" s="6" t="s">
        <v>8</v>
      </c>
      <c r="I76" s="5" t="s">
        <v>9</v>
      </c>
      <c r="J76" s="5" t="s">
        <v>10</v>
      </c>
      <c r="K76" s="5" t="s">
        <v>11</v>
      </c>
      <c r="L76" s="5" t="s">
        <v>12</v>
      </c>
      <c r="M76" s="7" t="s">
        <v>13</v>
      </c>
      <c r="N76" s="7" t="s">
        <v>14</v>
      </c>
    </row>
    <row r="77" spans="1:14" s="1" customFormat="1" ht="24.75" customHeight="1">
      <c r="A77" s="8" t="s">
        <v>15</v>
      </c>
      <c r="B77" s="9" t="s">
        <v>157</v>
      </c>
      <c r="C77" s="8" t="s">
        <v>143</v>
      </c>
      <c r="D77" s="8" t="s">
        <v>158</v>
      </c>
      <c r="E77" s="8" t="s">
        <v>19</v>
      </c>
      <c r="F77" s="8" t="s">
        <v>159</v>
      </c>
      <c r="G77" s="8" t="s">
        <v>28</v>
      </c>
      <c r="H77" s="8"/>
      <c r="I77" s="8" t="s">
        <v>28</v>
      </c>
      <c r="J77" s="10">
        <f>I77*40%</f>
        <v>29.6</v>
      </c>
      <c r="K77" s="10">
        <v>82.6</v>
      </c>
      <c r="L77" s="10">
        <f>K77*60%</f>
        <v>49.559999999999995</v>
      </c>
      <c r="M77" s="10">
        <f>J77+L77</f>
        <v>79.16</v>
      </c>
      <c r="N77" s="11"/>
    </row>
    <row r="78" spans="1:13" s="1" customFormat="1" ht="24.75" customHeight="1">
      <c r="A78" s="2"/>
      <c r="B78" s="3" t="s">
        <v>105</v>
      </c>
      <c r="C78" s="2"/>
      <c r="D78" s="2"/>
      <c r="E78" s="2"/>
      <c r="F78" s="2"/>
      <c r="G78" s="2"/>
      <c r="H78" s="2"/>
      <c r="I78" s="2"/>
      <c r="J78" s="4"/>
      <c r="K78" s="4"/>
      <c r="L78" s="4"/>
      <c r="M78" s="4"/>
    </row>
    <row r="79" spans="1:14" s="1" customFormat="1" ht="36" customHeight="1">
      <c r="A79" s="5" t="s">
        <v>1</v>
      </c>
      <c r="B79" s="6" t="s">
        <v>2</v>
      </c>
      <c r="C79" s="5" t="s">
        <v>3</v>
      </c>
      <c r="D79" s="5" t="s">
        <v>4</v>
      </c>
      <c r="E79" s="5" t="s">
        <v>5</v>
      </c>
      <c r="F79" s="5" t="s">
        <v>6</v>
      </c>
      <c r="G79" s="5" t="s">
        <v>7</v>
      </c>
      <c r="H79" s="6" t="s">
        <v>8</v>
      </c>
      <c r="I79" s="5" t="s">
        <v>9</v>
      </c>
      <c r="J79" s="5" t="s">
        <v>10</v>
      </c>
      <c r="K79" s="5" t="s">
        <v>11</v>
      </c>
      <c r="L79" s="5" t="s">
        <v>12</v>
      </c>
      <c r="M79" s="7" t="s">
        <v>13</v>
      </c>
      <c r="N79" s="7" t="s">
        <v>14</v>
      </c>
    </row>
    <row r="80" spans="1:14" s="1" customFormat="1" ht="24.75" customHeight="1">
      <c r="A80" s="8" t="s">
        <v>15</v>
      </c>
      <c r="B80" s="9" t="s">
        <v>67</v>
      </c>
      <c r="C80" s="8" t="s">
        <v>160</v>
      </c>
      <c r="D80" s="8" t="s">
        <v>161</v>
      </c>
      <c r="E80" s="8" t="s">
        <v>19</v>
      </c>
      <c r="F80" s="8" t="s">
        <v>162</v>
      </c>
      <c r="G80" s="8" t="s">
        <v>53</v>
      </c>
      <c r="H80" s="8"/>
      <c r="I80" s="8" t="s">
        <v>53</v>
      </c>
      <c r="J80" s="10">
        <f>I80*40%</f>
        <v>28.8</v>
      </c>
      <c r="K80" s="10">
        <v>81.4</v>
      </c>
      <c r="L80" s="10">
        <f>K80*60%</f>
        <v>48.84</v>
      </c>
      <c r="M80" s="10">
        <f>J80+L80</f>
        <v>77.64</v>
      </c>
      <c r="N80" s="11"/>
    </row>
    <row r="81" spans="1:14" s="1" customFormat="1" ht="24.75" customHeight="1">
      <c r="A81" s="8" t="s">
        <v>22</v>
      </c>
      <c r="B81" s="9" t="s">
        <v>67</v>
      </c>
      <c r="C81" s="8" t="s">
        <v>160</v>
      </c>
      <c r="D81" s="8" t="s">
        <v>163</v>
      </c>
      <c r="E81" s="8" t="s">
        <v>19</v>
      </c>
      <c r="F81" s="8" t="s">
        <v>164</v>
      </c>
      <c r="G81" s="8" t="s">
        <v>23</v>
      </c>
      <c r="H81" s="8"/>
      <c r="I81" s="8" t="s">
        <v>23</v>
      </c>
      <c r="J81" s="10">
        <f>I81*40%</f>
        <v>28.400000000000002</v>
      </c>
      <c r="K81" s="10">
        <v>81.6</v>
      </c>
      <c r="L81" s="10">
        <f>K81*60%</f>
        <v>48.959999999999994</v>
      </c>
      <c r="M81" s="10">
        <f>J81+L81</f>
        <v>77.36</v>
      </c>
      <c r="N81" s="11"/>
    </row>
    <row r="82" spans="1:13" s="1" customFormat="1" ht="24.75" customHeight="1">
      <c r="A82" s="2"/>
      <c r="B82" s="3" t="s">
        <v>54</v>
      </c>
      <c r="C82" s="2"/>
      <c r="D82" s="2"/>
      <c r="E82" s="2"/>
      <c r="F82" s="2"/>
      <c r="G82" s="2"/>
      <c r="H82" s="2"/>
      <c r="I82" s="2"/>
      <c r="J82" s="4"/>
      <c r="K82" s="4"/>
      <c r="L82" s="4"/>
      <c r="M82" s="4"/>
    </row>
    <row r="83" spans="1:14" s="1" customFormat="1" ht="36" customHeight="1">
      <c r="A83" s="5" t="s">
        <v>1</v>
      </c>
      <c r="B83" s="6" t="s">
        <v>2</v>
      </c>
      <c r="C83" s="5" t="s">
        <v>3</v>
      </c>
      <c r="D83" s="5" t="s">
        <v>4</v>
      </c>
      <c r="E83" s="5" t="s">
        <v>5</v>
      </c>
      <c r="F83" s="5" t="s">
        <v>6</v>
      </c>
      <c r="G83" s="5" t="s">
        <v>7</v>
      </c>
      <c r="H83" s="6" t="s">
        <v>8</v>
      </c>
      <c r="I83" s="5" t="s">
        <v>9</v>
      </c>
      <c r="J83" s="5" t="s">
        <v>10</v>
      </c>
      <c r="K83" s="5" t="s">
        <v>11</v>
      </c>
      <c r="L83" s="5" t="s">
        <v>12</v>
      </c>
      <c r="M83" s="7" t="s">
        <v>13</v>
      </c>
      <c r="N83" s="7" t="s">
        <v>14</v>
      </c>
    </row>
    <row r="84" spans="1:14" s="1" customFormat="1" ht="24.75" customHeight="1">
      <c r="A84" s="8" t="s">
        <v>15</v>
      </c>
      <c r="B84" s="9" t="s">
        <v>80</v>
      </c>
      <c r="C84" s="8" t="s">
        <v>160</v>
      </c>
      <c r="D84" s="8" t="s">
        <v>165</v>
      </c>
      <c r="E84" s="8" t="s">
        <v>19</v>
      </c>
      <c r="F84" s="8" t="s">
        <v>166</v>
      </c>
      <c r="G84" s="8" t="s">
        <v>35</v>
      </c>
      <c r="H84" s="8"/>
      <c r="I84" s="8" t="s">
        <v>35</v>
      </c>
      <c r="J84" s="10">
        <f>I84*40%</f>
        <v>28</v>
      </c>
      <c r="K84" s="10">
        <v>83</v>
      </c>
      <c r="L84" s="10">
        <f>K84*60%</f>
        <v>49.8</v>
      </c>
      <c r="M84" s="10">
        <f>J84+L84</f>
        <v>77.8</v>
      </c>
      <c r="N84" s="11"/>
    </row>
    <row r="85" spans="1:14" s="1" customFormat="1" ht="24.75" customHeight="1">
      <c r="A85" s="8" t="s">
        <v>22</v>
      </c>
      <c r="B85" s="9" t="s">
        <v>80</v>
      </c>
      <c r="C85" s="8" t="s">
        <v>160</v>
      </c>
      <c r="D85" s="8" t="s">
        <v>167</v>
      </c>
      <c r="E85" s="8" t="s">
        <v>19</v>
      </c>
      <c r="F85" s="8" t="s">
        <v>168</v>
      </c>
      <c r="G85" s="8" t="s">
        <v>31</v>
      </c>
      <c r="H85" s="8"/>
      <c r="I85" s="8" t="s">
        <v>31</v>
      </c>
      <c r="J85" s="10">
        <f>I85*40%</f>
        <v>29.200000000000003</v>
      </c>
      <c r="K85" s="10">
        <v>80</v>
      </c>
      <c r="L85" s="10">
        <f>K85*60%</f>
        <v>48</v>
      </c>
      <c r="M85" s="10">
        <f>J85+L85</f>
        <v>77.2</v>
      </c>
      <c r="N85" s="11"/>
    </row>
    <row r="86" spans="1:14" s="1" customFormat="1" ht="24.75" customHeight="1">
      <c r="A86" s="8" t="s">
        <v>32</v>
      </c>
      <c r="B86" s="9" t="s">
        <v>80</v>
      </c>
      <c r="C86" s="8" t="s">
        <v>160</v>
      </c>
      <c r="D86" s="8" t="s">
        <v>169</v>
      </c>
      <c r="E86" s="8" t="s">
        <v>42</v>
      </c>
      <c r="F86" s="8" t="s">
        <v>170</v>
      </c>
      <c r="G86" s="8" t="s">
        <v>48</v>
      </c>
      <c r="H86" s="8"/>
      <c r="I86" s="8" t="s">
        <v>48</v>
      </c>
      <c r="J86" s="10">
        <f>I86*40%</f>
        <v>26.400000000000002</v>
      </c>
      <c r="K86" s="10">
        <v>84</v>
      </c>
      <c r="L86" s="10">
        <f>K86*60%</f>
        <v>50.4</v>
      </c>
      <c r="M86" s="10">
        <f>J86+L86</f>
        <v>76.8</v>
      </c>
      <c r="N86" s="11"/>
    </row>
    <row r="87" spans="1:13" s="1" customFormat="1" ht="24.75" customHeight="1">
      <c r="A87" s="2"/>
      <c r="B87" s="3" t="s">
        <v>0</v>
      </c>
      <c r="C87" s="2"/>
      <c r="D87" s="2"/>
      <c r="E87" s="2"/>
      <c r="F87" s="2"/>
      <c r="G87" s="2"/>
      <c r="H87" s="2"/>
      <c r="I87" s="2"/>
      <c r="J87" s="4"/>
      <c r="K87" s="4"/>
      <c r="L87" s="4"/>
      <c r="M87" s="4"/>
    </row>
    <row r="88" spans="1:14" s="1" customFormat="1" ht="36" customHeight="1">
      <c r="A88" s="5" t="s">
        <v>1</v>
      </c>
      <c r="B88" s="6" t="s">
        <v>2</v>
      </c>
      <c r="C88" s="5" t="s">
        <v>3</v>
      </c>
      <c r="D88" s="5" t="s">
        <v>4</v>
      </c>
      <c r="E88" s="5" t="s">
        <v>5</v>
      </c>
      <c r="F88" s="5" t="s">
        <v>6</v>
      </c>
      <c r="G88" s="5" t="s">
        <v>7</v>
      </c>
      <c r="H88" s="6" t="s">
        <v>8</v>
      </c>
      <c r="I88" s="5" t="s">
        <v>9</v>
      </c>
      <c r="J88" s="5" t="s">
        <v>10</v>
      </c>
      <c r="K88" s="5" t="s">
        <v>11</v>
      </c>
      <c r="L88" s="5" t="s">
        <v>12</v>
      </c>
      <c r="M88" s="7" t="s">
        <v>13</v>
      </c>
      <c r="N88" s="7" t="s">
        <v>14</v>
      </c>
    </row>
    <row r="89" spans="1:14" s="1" customFormat="1" ht="24.75" customHeight="1">
      <c r="A89" s="8" t="s">
        <v>15</v>
      </c>
      <c r="B89" s="9" t="s">
        <v>110</v>
      </c>
      <c r="C89" s="8" t="s">
        <v>160</v>
      </c>
      <c r="D89" s="8" t="s">
        <v>171</v>
      </c>
      <c r="E89" s="8" t="s">
        <v>42</v>
      </c>
      <c r="F89" s="8" t="s">
        <v>172</v>
      </c>
      <c r="G89" s="8" t="s">
        <v>51</v>
      </c>
      <c r="H89" s="8"/>
      <c r="I89" s="8" t="s">
        <v>51</v>
      </c>
      <c r="J89" s="10">
        <f>I89*40%</f>
        <v>26</v>
      </c>
      <c r="K89" s="10">
        <v>77.8</v>
      </c>
      <c r="L89" s="10">
        <f>K89*60%</f>
        <v>46.68</v>
      </c>
      <c r="M89" s="10">
        <f>J89+L89</f>
        <v>72.68</v>
      </c>
      <c r="N89" s="11"/>
    </row>
    <row r="90" spans="1:13" s="1" customFormat="1" ht="24.75" customHeight="1">
      <c r="A90" s="2"/>
      <c r="B90" s="3" t="s">
        <v>0</v>
      </c>
      <c r="C90" s="2"/>
      <c r="D90" s="2"/>
      <c r="E90" s="2"/>
      <c r="F90" s="2"/>
      <c r="G90" s="2"/>
      <c r="H90" s="2"/>
      <c r="I90" s="2"/>
      <c r="J90" s="4"/>
      <c r="K90" s="4"/>
      <c r="L90" s="4"/>
      <c r="M90" s="4"/>
    </row>
    <row r="91" spans="1:14" s="1" customFormat="1" ht="36" customHeight="1">
      <c r="A91" s="5" t="s">
        <v>1</v>
      </c>
      <c r="B91" s="6" t="s">
        <v>2</v>
      </c>
      <c r="C91" s="5" t="s">
        <v>3</v>
      </c>
      <c r="D91" s="5" t="s">
        <v>4</v>
      </c>
      <c r="E91" s="5" t="s">
        <v>5</v>
      </c>
      <c r="F91" s="5" t="s">
        <v>6</v>
      </c>
      <c r="G91" s="5" t="s">
        <v>7</v>
      </c>
      <c r="H91" s="6" t="s">
        <v>8</v>
      </c>
      <c r="I91" s="5" t="s">
        <v>9</v>
      </c>
      <c r="J91" s="5" t="s">
        <v>10</v>
      </c>
      <c r="K91" s="5" t="s">
        <v>11</v>
      </c>
      <c r="L91" s="5" t="s">
        <v>12</v>
      </c>
      <c r="M91" s="7" t="s">
        <v>13</v>
      </c>
      <c r="N91" s="7" t="s">
        <v>14</v>
      </c>
    </row>
    <row r="92" spans="1:14" s="1" customFormat="1" ht="24.75" customHeight="1">
      <c r="A92" s="8" t="s">
        <v>15</v>
      </c>
      <c r="B92" s="9" t="s">
        <v>174</v>
      </c>
      <c r="C92" s="8" t="s">
        <v>160</v>
      </c>
      <c r="D92" s="8" t="s">
        <v>175</v>
      </c>
      <c r="E92" s="8" t="s">
        <v>19</v>
      </c>
      <c r="F92" s="8" t="s">
        <v>176</v>
      </c>
      <c r="G92" s="8" t="s">
        <v>64</v>
      </c>
      <c r="H92" s="8"/>
      <c r="I92" s="8" t="s">
        <v>64</v>
      </c>
      <c r="J92" s="10">
        <f>I92*40%</f>
        <v>24.8</v>
      </c>
      <c r="K92" s="10">
        <v>80.4</v>
      </c>
      <c r="L92" s="10">
        <f>K92*60%</f>
        <v>48.24</v>
      </c>
      <c r="M92" s="10">
        <f>J92+L92</f>
        <v>73.04</v>
      </c>
      <c r="N92" s="11"/>
    </row>
    <row r="93" spans="1:13" s="1" customFormat="1" ht="24.75" customHeight="1">
      <c r="A93" s="2"/>
      <c r="B93" s="3" t="s">
        <v>0</v>
      </c>
      <c r="C93" s="2"/>
      <c r="D93" s="2"/>
      <c r="E93" s="2"/>
      <c r="F93" s="2"/>
      <c r="G93" s="2"/>
      <c r="H93" s="2"/>
      <c r="I93" s="2"/>
      <c r="J93" s="4"/>
      <c r="K93" s="4"/>
      <c r="L93" s="4"/>
      <c r="M93" s="4"/>
    </row>
    <row r="94" spans="1:14" s="1" customFormat="1" ht="36" customHeight="1">
      <c r="A94" s="5" t="s">
        <v>1</v>
      </c>
      <c r="B94" s="6" t="s">
        <v>2</v>
      </c>
      <c r="C94" s="5" t="s">
        <v>3</v>
      </c>
      <c r="D94" s="5" t="s">
        <v>4</v>
      </c>
      <c r="E94" s="5" t="s">
        <v>5</v>
      </c>
      <c r="F94" s="5" t="s">
        <v>6</v>
      </c>
      <c r="G94" s="5" t="s">
        <v>7</v>
      </c>
      <c r="H94" s="6" t="s">
        <v>8</v>
      </c>
      <c r="I94" s="5" t="s">
        <v>9</v>
      </c>
      <c r="J94" s="5" t="s">
        <v>10</v>
      </c>
      <c r="K94" s="5" t="s">
        <v>11</v>
      </c>
      <c r="L94" s="5" t="s">
        <v>12</v>
      </c>
      <c r="M94" s="7" t="s">
        <v>13</v>
      </c>
      <c r="N94" s="7" t="s">
        <v>14</v>
      </c>
    </row>
    <row r="95" spans="1:14" s="1" customFormat="1" ht="24.75" customHeight="1">
      <c r="A95" s="8" t="s">
        <v>15</v>
      </c>
      <c r="B95" s="9" t="s">
        <v>126</v>
      </c>
      <c r="C95" s="8" t="s">
        <v>160</v>
      </c>
      <c r="D95" s="8" t="s">
        <v>177</v>
      </c>
      <c r="E95" s="8" t="s">
        <v>19</v>
      </c>
      <c r="F95" s="8" t="s">
        <v>178</v>
      </c>
      <c r="G95" s="8" t="s">
        <v>31</v>
      </c>
      <c r="H95" s="8"/>
      <c r="I95" s="8" t="s">
        <v>31</v>
      </c>
      <c r="J95" s="10">
        <f>I95*40%</f>
        <v>29.200000000000003</v>
      </c>
      <c r="K95" s="10">
        <v>75</v>
      </c>
      <c r="L95" s="10">
        <f>K95*60%</f>
        <v>45</v>
      </c>
      <c r="M95" s="10">
        <f>J95+L95</f>
        <v>74.2</v>
      </c>
      <c r="N95" s="11"/>
    </row>
    <row r="96" spans="1:13" s="1" customFormat="1" ht="24.75" customHeight="1">
      <c r="A96" s="2"/>
      <c r="B96" s="3" t="s">
        <v>66</v>
      </c>
      <c r="C96" s="2"/>
      <c r="D96" s="2"/>
      <c r="E96" s="2"/>
      <c r="F96" s="2"/>
      <c r="G96" s="2"/>
      <c r="H96" s="2"/>
      <c r="I96" s="2"/>
      <c r="J96" s="4"/>
      <c r="K96" s="4"/>
      <c r="L96" s="4"/>
      <c r="M96" s="4"/>
    </row>
    <row r="97" spans="1:14" s="1" customFormat="1" ht="36" customHeight="1">
      <c r="A97" s="5" t="s">
        <v>1</v>
      </c>
      <c r="B97" s="6" t="s">
        <v>2</v>
      </c>
      <c r="C97" s="5" t="s">
        <v>3</v>
      </c>
      <c r="D97" s="5" t="s">
        <v>4</v>
      </c>
      <c r="E97" s="5" t="s">
        <v>5</v>
      </c>
      <c r="F97" s="5" t="s">
        <v>6</v>
      </c>
      <c r="G97" s="5" t="s">
        <v>7</v>
      </c>
      <c r="H97" s="6" t="s">
        <v>8</v>
      </c>
      <c r="I97" s="5" t="s">
        <v>9</v>
      </c>
      <c r="J97" s="5" t="s">
        <v>10</v>
      </c>
      <c r="K97" s="5" t="s">
        <v>11</v>
      </c>
      <c r="L97" s="5" t="s">
        <v>12</v>
      </c>
      <c r="M97" s="7" t="s">
        <v>13</v>
      </c>
      <c r="N97" s="7" t="s">
        <v>14</v>
      </c>
    </row>
    <row r="98" spans="1:14" s="1" customFormat="1" ht="24.75" customHeight="1">
      <c r="A98" s="8" t="s">
        <v>15</v>
      </c>
      <c r="B98" s="9" t="s">
        <v>67</v>
      </c>
      <c r="C98" s="8" t="s">
        <v>179</v>
      </c>
      <c r="D98" s="8" t="s">
        <v>180</v>
      </c>
      <c r="E98" s="8" t="s">
        <v>19</v>
      </c>
      <c r="F98" s="8" t="s">
        <v>181</v>
      </c>
      <c r="G98" s="8" t="s">
        <v>86</v>
      </c>
      <c r="H98" s="8" t="s">
        <v>40</v>
      </c>
      <c r="I98" s="8" t="s">
        <v>182</v>
      </c>
      <c r="J98" s="10">
        <f>I98*40%</f>
        <v>33.2</v>
      </c>
      <c r="K98" s="10">
        <v>80.4</v>
      </c>
      <c r="L98" s="10">
        <f>K98*60%</f>
        <v>48.24</v>
      </c>
      <c r="M98" s="10">
        <f>J98+L98</f>
        <v>81.44</v>
      </c>
      <c r="N98" s="11"/>
    </row>
    <row r="99" spans="1:14" s="1" customFormat="1" ht="24.75" customHeight="1">
      <c r="A99" s="8" t="s">
        <v>22</v>
      </c>
      <c r="B99" s="9" t="s">
        <v>67</v>
      </c>
      <c r="C99" s="8" t="s">
        <v>179</v>
      </c>
      <c r="D99" s="8" t="s">
        <v>183</v>
      </c>
      <c r="E99" s="8" t="s">
        <v>19</v>
      </c>
      <c r="F99" s="8" t="s">
        <v>184</v>
      </c>
      <c r="G99" s="8" t="s">
        <v>53</v>
      </c>
      <c r="H99" s="8"/>
      <c r="I99" s="8" t="s">
        <v>53</v>
      </c>
      <c r="J99" s="10">
        <f>I99*40%</f>
        <v>28.8</v>
      </c>
      <c r="K99" s="10">
        <v>82.4</v>
      </c>
      <c r="L99" s="10">
        <f>K99*60%</f>
        <v>49.440000000000005</v>
      </c>
      <c r="M99" s="10">
        <f>J99+L99</f>
        <v>78.24000000000001</v>
      </c>
      <c r="N99" s="11"/>
    </row>
    <row r="100" spans="1:14" s="1" customFormat="1" ht="24.75" customHeight="1">
      <c r="A100" s="8" t="s">
        <v>32</v>
      </c>
      <c r="B100" s="9" t="s">
        <v>67</v>
      </c>
      <c r="C100" s="8" t="s">
        <v>179</v>
      </c>
      <c r="D100" s="8" t="s">
        <v>185</v>
      </c>
      <c r="E100" s="8" t="s">
        <v>19</v>
      </c>
      <c r="F100" s="8" t="s">
        <v>186</v>
      </c>
      <c r="G100" s="8" t="s">
        <v>31</v>
      </c>
      <c r="H100" s="8"/>
      <c r="I100" s="8" t="s">
        <v>31</v>
      </c>
      <c r="J100" s="10">
        <f>I100*40%</f>
        <v>29.200000000000003</v>
      </c>
      <c r="K100" s="10">
        <v>81.6</v>
      </c>
      <c r="L100" s="10">
        <f>K100*60%</f>
        <v>48.959999999999994</v>
      </c>
      <c r="M100" s="10">
        <f>J100+L100</f>
        <v>78.16</v>
      </c>
      <c r="N100" s="11"/>
    </row>
    <row r="101" spans="1:14" s="1" customFormat="1" ht="24.75" customHeight="1">
      <c r="A101" s="8" t="s">
        <v>36</v>
      </c>
      <c r="B101" s="9" t="s">
        <v>67</v>
      </c>
      <c r="C101" s="8" t="s">
        <v>179</v>
      </c>
      <c r="D101" s="8" t="s">
        <v>187</v>
      </c>
      <c r="E101" s="8" t="s">
        <v>19</v>
      </c>
      <c r="F101" s="8" t="s">
        <v>188</v>
      </c>
      <c r="G101" s="8" t="s">
        <v>35</v>
      </c>
      <c r="H101" s="8"/>
      <c r="I101" s="8" t="s">
        <v>35</v>
      </c>
      <c r="J101" s="10">
        <f>I101*40%</f>
        <v>28</v>
      </c>
      <c r="K101" s="10">
        <v>83.6</v>
      </c>
      <c r="L101" s="10">
        <f>K101*60%</f>
        <v>50.16</v>
      </c>
      <c r="M101" s="10">
        <f>J101+L101</f>
        <v>78.16</v>
      </c>
      <c r="N101" s="11"/>
    </row>
    <row r="102" spans="1:14" s="1" customFormat="1" ht="24.75" customHeight="1">
      <c r="A102" s="8" t="s">
        <v>40</v>
      </c>
      <c r="B102" s="9" t="s">
        <v>67</v>
      </c>
      <c r="C102" s="8" t="s">
        <v>179</v>
      </c>
      <c r="D102" s="8" t="s">
        <v>189</v>
      </c>
      <c r="E102" s="8" t="s">
        <v>19</v>
      </c>
      <c r="F102" s="8" t="s">
        <v>190</v>
      </c>
      <c r="G102" s="8" t="s">
        <v>31</v>
      </c>
      <c r="H102" s="8"/>
      <c r="I102" s="8" t="s">
        <v>31</v>
      </c>
      <c r="J102" s="10">
        <f>I102*40%</f>
        <v>29.200000000000003</v>
      </c>
      <c r="K102" s="10">
        <v>81.2</v>
      </c>
      <c r="L102" s="10">
        <f>K102*60%</f>
        <v>48.72</v>
      </c>
      <c r="M102" s="10">
        <f>J102+L102</f>
        <v>77.92</v>
      </c>
      <c r="N102" s="11"/>
    </row>
    <row r="103" spans="1:13" s="1" customFormat="1" ht="24.75" customHeight="1">
      <c r="A103" s="2"/>
      <c r="B103" s="3" t="s">
        <v>191</v>
      </c>
      <c r="C103" s="2"/>
      <c r="D103" s="2"/>
      <c r="E103" s="2"/>
      <c r="F103" s="2"/>
      <c r="G103" s="2"/>
      <c r="H103" s="2"/>
      <c r="I103" s="2"/>
      <c r="J103" s="4"/>
      <c r="K103" s="4"/>
      <c r="L103" s="4"/>
      <c r="M103" s="4"/>
    </row>
    <row r="104" spans="1:14" s="1" customFormat="1" ht="36" customHeight="1">
      <c r="A104" s="5" t="s">
        <v>1</v>
      </c>
      <c r="B104" s="6" t="s">
        <v>2</v>
      </c>
      <c r="C104" s="5" t="s">
        <v>3</v>
      </c>
      <c r="D104" s="5" t="s">
        <v>4</v>
      </c>
      <c r="E104" s="5" t="s">
        <v>5</v>
      </c>
      <c r="F104" s="5" t="s">
        <v>6</v>
      </c>
      <c r="G104" s="5" t="s">
        <v>7</v>
      </c>
      <c r="H104" s="6" t="s">
        <v>8</v>
      </c>
      <c r="I104" s="5" t="s">
        <v>9</v>
      </c>
      <c r="J104" s="5" t="s">
        <v>10</v>
      </c>
      <c r="K104" s="5" t="s">
        <v>11</v>
      </c>
      <c r="L104" s="5" t="s">
        <v>12</v>
      </c>
      <c r="M104" s="7" t="s">
        <v>13</v>
      </c>
      <c r="N104" s="7" t="s">
        <v>14</v>
      </c>
    </row>
    <row r="105" spans="1:14" s="1" customFormat="1" ht="24.75" customHeight="1">
      <c r="A105" s="8" t="s">
        <v>15</v>
      </c>
      <c r="B105" s="9" t="s">
        <v>80</v>
      </c>
      <c r="C105" s="8" t="s">
        <v>179</v>
      </c>
      <c r="D105" s="8" t="s">
        <v>192</v>
      </c>
      <c r="E105" s="8" t="s">
        <v>19</v>
      </c>
      <c r="F105" s="8" t="s">
        <v>193</v>
      </c>
      <c r="G105" s="8" t="s">
        <v>31</v>
      </c>
      <c r="H105" s="8"/>
      <c r="I105" s="8" t="s">
        <v>31</v>
      </c>
      <c r="J105" s="10">
        <f aca="true" t="shared" si="6" ref="J105:J111">I105*40%</f>
        <v>29.200000000000003</v>
      </c>
      <c r="K105" s="10">
        <v>85.6</v>
      </c>
      <c r="L105" s="10">
        <f aca="true" t="shared" si="7" ref="L105:L111">K105*60%</f>
        <v>51.35999999999999</v>
      </c>
      <c r="M105" s="10">
        <f aca="true" t="shared" si="8" ref="M105:M111">J105+L105</f>
        <v>80.56</v>
      </c>
      <c r="N105" s="11"/>
    </row>
    <row r="106" spans="1:14" s="1" customFormat="1" ht="24.75" customHeight="1">
      <c r="A106" s="8" t="s">
        <v>22</v>
      </c>
      <c r="B106" s="9" t="s">
        <v>80</v>
      </c>
      <c r="C106" s="8" t="s">
        <v>179</v>
      </c>
      <c r="D106" s="8" t="s">
        <v>194</v>
      </c>
      <c r="E106" s="8" t="s">
        <v>19</v>
      </c>
      <c r="F106" s="8" t="s">
        <v>195</v>
      </c>
      <c r="G106" s="8" t="s">
        <v>138</v>
      </c>
      <c r="H106" s="8"/>
      <c r="I106" s="8" t="s">
        <v>138</v>
      </c>
      <c r="J106" s="10">
        <f t="shared" si="6"/>
        <v>30</v>
      </c>
      <c r="K106" s="10">
        <v>81.4</v>
      </c>
      <c r="L106" s="10">
        <f t="shared" si="7"/>
        <v>48.84</v>
      </c>
      <c r="M106" s="10">
        <f t="shared" si="8"/>
        <v>78.84</v>
      </c>
      <c r="N106" s="11"/>
    </row>
    <row r="107" spans="1:14" s="1" customFormat="1" ht="24.75" customHeight="1">
      <c r="A107" s="8" t="s">
        <v>32</v>
      </c>
      <c r="B107" s="9" t="s">
        <v>80</v>
      </c>
      <c r="C107" s="8" t="s">
        <v>179</v>
      </c>
      <c r="D107" s="8" t="s">
        <v>196</v>
      </c>
      <c r="E107" s="8" t="s">
        <v>19</v>
      </c>
      <c r="F107" s="8" t="s">
        <v>197</v>
      </c>
      <c r="G107" s="8" t="s">
        <v>23</v>
      </c>
      <c r="H107" s="8"/>
      <c r="I107" s="8" t="s">
        <v>23</v>
      </c>
      <c r="J107" s="10">
        <f t="shared" si="6"/>
        <v>28.400000000000002</v>
      </c>
      <c r="K107" s="10">
        <v>82.2</v>
      </c>
      <c r="L107" s="10">
        <f t="shared" si="7"/>
        <v>49.32</v>
      </c>
      <c r="M107" s="10">
        <f t="shared" si="8"/>
        <v>77.72</v>
      </c>
      <c r="N107" s="11"/>
    </row>
    <row r="108" spans="1:14" s="1" customFormat="1" ht="24.75" customHeight="1">
      <c r="A108" s="8" t="s">
        <v>36</v>
      </c>
      <c r="B108" s="9" t="s">
        <v>80</v>
      </c>
      <c r="C108" s="8" t="s">
        <v>179</v>
      </c>
      <c r="D108" s="8" t="s">
        <v>198</v>
      </c>
      <c r="E108" s="8" t="s">
        <v>19</v>
      </c>
      <c r="F108" s="8" t="s">
        <v>199</v>
      </c>
      <c r="G108" s="8" t="s">
        <v>39</v>
      </c>
      <c r="H108" s="8"/>
      <c r="I108" s="8" t="s">
        <v>39</v>
      </c>
      <c r="J108" s="10">
        <f t="shared" si="6"/>
        <v>27.200000000000003</v>
      </c>
      <c r="K108" s="10">
        <v>82.2</v>
      </c>
      <c r="L108" s="10">
        <f t="shared" si="7"/>
        <v>49.32</v>
      </c>
      <c r="M108" s="10">
        <f t="shared" si="8"/>
        <v>76.52000000000001</v>
      </c>
      <c r="N108" s="11"/>
    </row>
    <row r="109" spans="1:14" s="1" customFormat="1" ht="24.75" customHeight="1">
      <c r="A109" s="8" t="s">
        <v>40</v>
      </c>
      <c r="B109" s="9" t="s">
        <v>80</v>
      </c>
      <c r="C109" s="8" t="s">
        <v>179</v>
      </c>
      <c r="D109" s="8" t="s">
        <v>200</v>
      </c>
      <c r="E109" s="8" t="s">
        <v>19</v>
      </c>
      <c r="F109" s="8" t="s">
        <v>201</v>
      </c>
      <c r="G109" s="8" t="s">
        <v>48</v>
      </c>
      <c r="H109" s="8"/>
      <c r="I109" s="8" t="s">
        <v>48</v>
      </c>
      <c r="J109" s="10">
        <f t="shared" si="6"/>
        <v>26.400000000000002</v>
      </c>
      <c r="K109" s="10">
        <v>82.8</v>
      </c>
      <c r="L109" s="10">
        <f t="shared" si="7"/>
        <v>49.68</v>
      </c>
      <c r="M109" s="10">
        <f t="shared" si="8"/>
        <v>76.08</v>
      </c>
      <c r="N109" s="11"/>
    </row>
    <row r="110" spans="1:14" s="1" customFormat="1" ht="24.75" customHeight="1">
      <c r="A110" s="8" t="s">
        <v>44</v>
      </c>
      <c r="B110" s="9" t="s">
        <v>80</v>
      </c>
      <c r="C110" s="8" t="s">
        <v>179</v>
      </c>
      <c r="D110" s="8" t="s">
        <v>202</v>
      </c>
      <c r="E110" s="8" t="s">
        <v>19</v>
      </c>
      <c r="F110" s="8" t="s">
        <v>203</v>
      </c>
      <c r="G110" s="8" t="s">
        <v>48</v>
      </c>
      <c r="H110" s="8"/>
      <c r="I110" s="8" t="s">
        <v>48</v>
      </c>
      <c r="J110" s="10">
        <f t="shared" si="6"/>
        <v>26.400000000000002</v>
      </c>
      <c r="K110" s="10">
        <v>82.3</v>
      </c>
      <c r="L110" s="10">
        <f t="shared" si="7"/>
        <v>49.379999999999995</v>
      </c>
      <c r="M110" s="10">
        <f t="shared" si="8"/>
        <v>75.78</v>
      </c>
      <c r="N110" s="11"/>
    </row>
    <row r="111" spans="1:14" s="1" customFormat="1" ht="24.75" customHeight="1">
      <c r="A111" s="8" t="s">
        <v>47</v>
      </c>
      <c r="B111" s="9" t="s">
        <v>80</v>
      </c>
      <c r="C111" s="8" t="s">
        <v>179</v>
      </c>
      <c r="D111" s="8" t="s">
        <v>204</v>
      </c>
      <c r="E111" s="8" t="s">
        <v>19</v>
      </c>
      <c r="F111" s="8" t="s">
        <v>205</v>
      </c>
      <c r="G111" s="8" t="s">
        <v>31</v>
      </c>
      <c r="H111" s="8"/>
      <c r="I111" s="8" t="s">
        <v>31</v>
      </c>
      <c r="J111" s="10">
        <f t="shared" si="6"/>
        <v>29.200000000000003</v>
      </c>
      <c r="K111" s="10">
        <v>77.6</v>
      </c>
      <c r="L111" s="10">
        <f t="shared" si="7"/>
        <v>46.559999999999995</v>
      </c>
      <c r="M111" s="10">
        <f t="shared" si="8"/>
        <v>75.75999999999999</v>
      </c>
      <c r="N111" s="11"/>
    </row>
    <row r="112" spans="1:13" s="1" customFormat="1" ht="24.75" customHeight="1">
      <c r="A112" s="2"/>
      <c r="B112" s="3" t="s">
        <v>105</v>
      </c>
      <c r="C112" s="2"/>
      <c r="D112" s="2"/>
      <c r="E112" s="2"/>
      <c r="F112" s="2"/>
      <c r="G112" s="2"/>
      <c r="H112" s="2"/>
      <c r="I112" s="2"/>
      <c r="J112" s="4"/>
      <c r="K112" s="4"/>
      <c r="L112" s="4"/>
      <c r="M112" s="4"/>
    </row>
    <row r="113" spans="1:14" s="1" customFormat="1" ht="36" customHeight="1">
      <c r="A113" s="5" t="s">
        <v>1</v>
      </c>
      <c r="B113" s="6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 t="s">
        <v>7</v>
      </c>
      <c r="H113" s="6" t="s">
        <v>8</v>
      </c>
      <c r="I113" s="5" t="s">
        <v>9</v>
      </c>
      <c r="J113" s="5" t="s">
        <v>10</v>
      </c>
      <c r="K113" s="5" t="s">
        <v>11</v>
      </c>
      <c r="L113" s="5" t="s">
        <v>12</v>
      </c>
      <c r="M113" s="7" t="s">
        <v>13</v>
      </c>
      <c r="N113" s="7" t="s">
        <v>14</v>
      </c>
    </row>
    <row r="114" spans="1:14" s="1" customFormat="1" ht="24.75" customHeight="1">
      <c r="A114" s="8" t="s">
        <v>15</v>
      </c>
      <c r="B114" s="9" t="s">
        <v>110</v>
      </c>
      <c r="C114" s="8" t="s">
        <v>179</v>
      </c>
      <c r="D114" s="8" t="s">
        <v>207</v>
      </c>
      <c r="E114" s="8" t="s">
        <v>19</v>
      </c>
      <c r="F114" s="8" t="s">
        <v>208</v>
      </c>
      <c r="G114" s="8" t="s">
        <v>95</v>
      </c>
      <c r="H114" s="8"/>
      <c r="I114" s="8" t="s">
        <v>95</v>
      </c>
      <c r="J114" s="10">
        <f>I114*40%</f>
        <v>30.400000000000002</v>
      </c>
      <c r="K114" s="10">
        <v>83</v>
      </c>
      <c r="L114" s="10">
        <f>K114*60%</f>
        <v>49.8</v>
      </c>
      <c r="M114" s="10">
        <f>J114+L114</f>
        <v>80.2</v>
      </c>
      <c r="N114" s="11"/>
    </row>
    <row r="115" spans="1:14" s="1" customFormat="1" ht="24.75" customHeight="1">
      <c r="A115" s="8" t="s">
        <v>22</v>
      </c>
      <c r="B115" s="9" t="s">
        <v>110</v>
      </c>
      <c r="C115" s="8" t="s">
        <v>179</v>
      </c>
      <c r="D115" s="8" t="s">
        <v>209</v>
      </c>
      <c r="E115" s="8" t="s">
        <v>19</v>
      </c>
      <c r="F115" s="8" t="s">
        <v>210</v>
      </c>
      <c r="G115" s="8" t="s">
        <v>211</v>
      </c>
      <c r="H115" s="8"/>
      <c r="I115" s="8" t="s">
        <v>211</v>
      </c>
      <c r="J115" s="10">
        <f>I115*40%</f>
        <v>31.6</v>
      </c>
      <c r="K115" s="10">
        <v>78.4</v>
      </c>
      <c r="L115" s="10">
        <f>K115*60%</f>
        <v>47.04</v>
      </c>
      <c r="M115" s="10">
        <f>J115+L115</f>
        <v>78.64</v>
      </c>
      <c r="N115" s="11"/>
    </row>
    <row r="116" spans="1:13" s="1" customFormat="1" ht="24.75" customHeight="1">
      <c r="A116" s="2"/>
      <c r="B116" s="3" t="s">
        <v>105</v>
      </c>
      <c r="C116" s="2"/>
      <c r="D116" s="2"/>
      <c r="E116" s="2"/>
      <c r="F116" s="2"/>
      <c r="G116" s="2"/>
      <c r="H116" s="2"/>
      <c r="I116" s="2"/>
      <c r="J116" s="4"/>
      <c r="K116" s="4"/>
      <c r="L116" s="4"/>
      <c r="M116" s="4"/>
    </row>
    <row r="117" spans="1:14" s="1" customFormat="1" ht="36" customHeight="1">
      <c r="A117" s="5" t="s">
        <v>1</v>
      </c>
      <c r="B117" s="6" t="s">
        <v>2</v>
      </c>
      <c r="C117" s="5" t="s">
        <v>3</v>
      </c>
      <c r="D117" s="5" t="s">
        <v>4</v>
      </c>
      <c r="E117" s="5" t="s">
        <v>5</v>
      </c>
      <c r="F117" s="5" t="s">
        <v>6</v>
      </c>
      <c r="G117" s="5" t="s">
        <v>7</v>
      </c>
      <c r="H117" s="6" t="s">
        <v>8</v>
      </c>
      <c r="I117" s="5" t="s">
        <v>9</v>
      </c>
      <c r="J117" s="5" t="s">
        <v>10</v>
      </c>
      <c r="K117" s="5" t="s">
        <v>11</v>
      </c>
      <c r="L117" s="5" t="s">
        <v>12</v>
      </c>
      <c r="M117" s="7" t="s">
        <v>13</v>
      </c>
      <c r="N117" s="7" t="s">
        <v>14</v>
      </c>
    </row>
    <row r="118" spans="1:14" s="1" customFormat="1" ht="24.75" customHeight="1">
      <c r="A118" s="8" t="s">
        <v>15</v>
      </c>
      <c r="B118" s="9" t="s">
        <v>212</v>
      </c>
      <c r="C118" s="8" t="s">
        <v>179</v>
      </c>
      <c r="D118" s="8" t="s">
        <v>213</v>
      </c>
      <c r="E118" s="8" t="s">
        <v>19</v>
      </c>
      <c r="F118" s="8" t="s">
        <v>214</v>
      </c>
      <c r="G118" s="8" t="s">
        <v>35</v>
      </c>
      <c r="H118" s="8"/>
      <c r="I118" s="8" t="s">
        <v>35</v>
      </c>
      <c r="J118" s="10">
        <f>I118*40%</f>
        <v>28</v>
      </c>
      <c r="K118" s="10">
        <v>80.5</v>
      </c>
      <c r="L118" s="10">
        <f>K118*60%</f>
        <v>48.3</v>
      </c>
      <c r="M118" s="10">
        <f>J118+L118</f>
        <v>76.3</v>
      </c>
      <c r="N118" s="11"/>
    </row>
    <row r="119" spans="1:14" s="1" customFormat="1" ht="24.75" customHeight="1">
      <c r="A119" s="8" t="s">
        <v>22</v>
      </c>
      <c r="B119" s="9" t="s">
        <v>212</v>
      </c>
      <c r="C119" s="8" t="s">
        <v>179</v>
      </c>
      <c r="D119" s="8" t="s">
        <v>215</v>
      </c>
      <c r="E119" s="8" t="s">
        <v>19</v>
      </c>
      <c r="F119" s="8" t="s">
        <v>216</v>
      </c>
      <c r="G119" s="8" t="s">
        <v>65</v>
      </c>
      <c r="H119" s="8"/>
      <c r="I119" s="8" t="s">
        <v>65</v>
      </c>
      <c r="J119" s="10">
        <f>I119*40%</f>
        <v>25.200000000000003</v>
      </c>
      <c r="K119" s="10">
        <v>80.9</v>
      </c>
      <c r="L119" s="10">
        <f>K119*60%</f>
        <v>48.54</v>
      </c>
      <c r="M119" s="10">
        <f>J119+L119</f>
        <v>73.74000000000001</v>
      </c>
      <c r="N119" s="11"/>
    </row>
    <row r="120" spans="1:13" s="1" customFormat="1" ht="24.75" customHeight="1">
      <c r="A120" s="2"/>
      <c r="B120" s="3" t="s">
        <v>105</v>
      </c>
      <c r="C120" s="2"/>
      <c r="D120" s="2"/>
      <c r="E120" s="2"/>
      <c r="F120" s="2"/>
      <c r="G120" s="2"/>
      <c r="H120" s="2"/>
      <c r="I120" s="2"/>
      <c r="J120" s="4"/>
      <c r="K120" s="4"/>
      <c r="L120" s="4"/>
      <c r="M120" s="4"/>
    </row>
    <row r="121" spans="1:14" s="1" customFormat="1" ht="36" customHeight="1">
      <c r="A121" s="5" t="s">
        <v>1</v>
      </c>
      <c r="B121" s="6" t="s">
        <v>2</v>
      </c>
      <c r="C121" s="5" t="s">
        <v>3</v>
      </c>
      <c r="D121" s="5" t="s">
        <v>4</v>
      </c>
      <c r="E121" s="5" t="s">
        <v>5</v>
      </c>
      <c r="F121" s="5" t="s">
        <v>6</v>
      </c>
      <c r="G121" s="5" t="s">
        <v>7</v>
      </c>
      <c r="H121" s="6" t="s">
        <v>8</v>
      </c>
      <c r="I121" s="5" t="s">
        <v>9</v>
      </c>
      <c r="J121" s="5" t="s">
        <v>10</v>
      </c>
      <c r="K121" s="5" t="s">
        <v>11</v>
      </c>
      <c r="L121" s="5" t="s">
        <v>12</v>
      </c>
      <c r="M121" s="7" t="s">
        <v>13</v>
      </c>
      <c r="N121" s="7" t="s">
        <v>14</v>
      </c>
    </row>
    <row r="122" spans="1:14" s="1" customFormat="1" ht="24.75" customHeight="1">
      <c r="A122" s="8" t="s">
        <v>15</v>
      </c>
      <c r="B122" s="9" t="s">
        <v>174</v>
      </c>
      <c r="C122" s="8" t="s">
        <v>179</v>
      </c>
      <c r="D122" s="8" t="s">
        <v>217</v>
      </c>
      <c r="E122" s="8" t="s">
        <v>19</v>
      </c>
      <c r="F122" s="8" t="s">
        <v>218</v>
      </c>
      <c r="G122" s="8" t="s">
        <v>63</v>
      </c>
      <c r="H122" s="8"/>
      <c r="I122" s="8" t="s">
        <v>63</v>
      </c>
      <c r="J122" s="10">
        <f>I122*40%</f>
        <v>27.6</v>
      </c>
      <c r="K122" s="10">
        <v>83.6</v>
      </c>
      <c r="L122" s="10">
        <f>K122*60%</f>
        <v>50.16</v>
      </c>
      <c r="M122" s="10">
        <f>J122+L122</f>
        <v>77.75999999999999</v>
      </c>
      <c r="N122" s="11"/>
    </row>
    <row r="123" spans="1:14" s="1" customFormat="1" ht="24.75" customHeight="1">
      <c r="A123" s="8" t="s">
        <v>22</v>
      </c>
      <c r="B123" s="9" t="s">
        <v>174</v>
      </c>
      <c r="C123" s="8" t="s">
        <v>179</v>
      </c>
      <c r="D123" s="8" t="s">
        <v>219</v>
      </c>
      <c r="E123" s="8" t="s">
        <v>19</v>
      </c>
      <c r="F123" s="8" t="s">
        <v>220</v>
      </c>
      <c r="G123" s="8" t="s">
        <v>63</v>
      </c>
      <c r="H123" s="8"/>
      <c r="I123" s="8" t="s">
        <v>63</v>
      </c>
      <c r="J123" s="10">
        <f>I123*40%</f>
        <v>27.6</v>
      </c>
      <c r="K123" s="10">
        <v>82.6</v>
      </c>
      <c r="L123" s="10">
        <f>K123*60%</f>
        <v>49.559999999999995</v>
      </c>
      <c r="M123" s="10">
        <f>J123+L123</f>
        <v>77.16</v>
      </c>
      <c r="N123" s="11"/>
    </row>
    <row r="124" spans="1:13" s="1" customFormat="1" ht="24.75" customHeight="1">
      <c r="A124" s="2"/>
      <c r="B124" s="3" t="s">
        <v>0</v>
      </c>
      <c r="C124" s="2"/>
      <c r="D124" s="2"/>
      <c r="E124" s="2"/>
      <c r="F124" s="2"/>
      <c r="G124" s="2"/>
      <c r="H124" s="2"/>
      <c r="I124" s="2"/>
      <c r="J124" s="4"/>
      <c r="K124" s="4"/>
      <c r="L124" s="4"/>
      <c r="M124" s="4"/>
    </row>
    <row r="125" spans="1:14" s="1" customFormat="1" ht="36" customHeight="1">
      <c r="A125" s="5" t="s">
        <v>1</v>
      </c>
      <c r="B125" s="6" t="s">
        <v>2</v>
      </c>
      <c r="C125" s="5" t="s">
        <v>3</v>
      </c>
      <c r="D125" s="5" t="s">
        <v>4</v>
      </c>
      <c r="E125" s="5" t="s">
        <v>5</v>
      </c>
      <c r="F125" s="5" t="s">
        <v>6</v>
      </c>
      <c r="G125" s="5" t="s">
        <v>7</v>
      </c>
      <c r="H125" s="6" t="s">
        <v>8</v>
      </c>
      <c r="I125" s="5" t="s">
        <v>9</v>
      </c>
      <c r="J125" s="5" t="s">
        <v>10</v>
      </c>
      <c r="K125" s="5" t="s">
        <v>11</v>
      </c>
      <c r="L125" s="5" t="s">
        <v>12</v>
      </c>
      <c r="M125" s="7" t="s">
        <v>13</v>
      </c>
      <c r="N125" s="7" t="s">
        <v>14</v>
      </c>
    </row>
    <row r="126" spans="1:14" s="1" customFormat="1" ht="24.75" customHeight="1">
      <c r="A126" s="8" t="s">
        <v>15</v>
      </c>
      <c r="B126" s="9" t="s">
        <v>126</v>
      </c>
      <c r="C126" s="8" t="s">
        <v>179</v>
      </c>
      <c r="D126" s="8" t="s">
        <v>221</v>
      </c>
      <c r="E126" s="8" t="s">
        <v>19</v>
      </c>
      <c r="F126" s="8" t="s">
        <v>222</v>
      </c>
      <c r="G126" s="8" t="s">
        <v>35</v>
      </c>
      <c r="H126" s="8"/>
      <c r="I126" s="8" t="s">
        <v>35</v>
      </c>
      <c r="J126" s="10">
        <f>I126*40%</f>
        <v>28</v>
      </c>
      <c r="K126" s="10">
        <v>86.8</v>
      </c>
      <c r="L126" s="10">
        <f>K126*60%</f>
        <v>52.08</v>
      </c>
      <c r="M126" s="10">
        <f>J126+L126</f>
        <v>80.08</v>
      </c>
      <c r="N126" s="11"/>
    </row>
    <row r="127" spans="1:13" s="1" customFormat="1" ht="24.75" customHeight="1">
      <c r="A127" s="2"/>
      <c r="B127" s="3" t="s">
        <v>0</v>
      </c>
      <c r="C127" s="2"/>
      <c r="D127" s="2"/>
      <c r="E127" s="2"/>
      <c r="F127" s="2"/>
      <c r="G127" s="2"/>
      <c r="H127" s="2"/>
      <c r="I127" s="2"/>
      <c r="J127" s="4"/>
      <c r="K127" s="4"/>
      <c r="L127" s="4"/>
      <c r="M127" s="4"/>
    </row>
    <row r="128" spans="1:14" s="1" customFormat="1" ht="36" customHeight="1">
      <c r="A128" s="5" t="s">
        <v>1</v>
      </c>
      <c r="B128" s="6" t="s">
        <v>2</v>
      </c>
      <c r="C128" s="5" t="s">
        <v>3</v>
      </c>
      <c r="D128" s="5" t="s">
        <v>4</v>
      </c>
      <c r="E128" s="5" t="s">
        <v>5</v>
      </c>
      <c r="F128" s="5" t="s">
        <v>6</v>
      </c>
      <c r="G128" s="5" t="s">
        <v>7</v>
      </c>
      <c r="H128" s="6" t="s">
        <v>8</v>
      </c>
      <c r="I128" s="5" t="s">
        <v>9</v>
      </c>
      <c r="J128" s="5" t="s">
        <v>10</v>
      </c>
      <c r="K128" s="5" t="s">
        <v>11</v>
      </c>
      <c r="L128" s="5" t="s">
        <v>12</v>
      </c>
      <c r="M128" s="7" t="s">
        <v>13</v>
      </c>
      <c r="N128" s="7" t="s">
        <v>14</v>
      </c>
    </row>
    <row r="129" spans="1:14" s="1" customFormat="1" ht="24.75" customHeight="1">
      <c r="A129" s="8" t="s">
        <v>15</v>
      </c>
      <c r="B129" s="9" t="s">
        <v>16</v>
      </c>
      <c r="C129" s="8" t="s">
        <v>223</v>
      </c>
      <c r="D129" s="8" t="s">
        <v>224</v>
      </c>
      <c r="E129" s="8" t="s">
        <v>19</v>
      </c>
      <c r="F129" s="8" t="s">
        <v>225</v>
      </c>
      <c r="G129" s="8" t="s">
        <v>119</v>
      </c>
      <c r="H129" s="8"/>
      <c r="I129" s="8" t="s">
        <v>119</v>
      </c>
      <c r="J129" s="10">
        <f>I129*40%</f>
        <v>24</v>
      </c>
      <c r="K129" s="10">
        <v>77.6</v>
      </c>
      <c r="L129" s="10">
        <f>K129*60%</f>
        <v>46.559999999999995</v>
      </c>
      <c r="M129" s="10">
        <f>J129+L129</f>
        <v>70.56</v>
      </c>
      <c r="N129" s="11"/>
    </row>
    <row r="130" spans="1:13" s="1" customFormat="1" ht="24.75" customHeight="1">
      <c r="A130" s="2"/>
      <c r="B130" s="3" t="s">
        <v>129</v>
      </c>
      <c r="C130" s="2"/>
      <c r="D130" s="2"/>
      <c r="E130" s="2"/>
      <c r="F130" s="2"/>
      <c r="G130" s="2"/>
      <c r="H130" s="2"/>
      <c r="I130" s="2"/>
      <c r="J130" s="4"/>
      <c r="K130" s="4"/>
      <c r="L130" s="4"/>
      <c r="M130" s="4"/>
    </row>
    <row r="131" spans="1:14" s="1" customFormat="1" ht="36" customHeight="1">
      <c r="A131" s="5" t="s">
        <v>1</v>
      </c>
      <c r="B131" s="6" t="s">
        <v>2</v>
      </c>
      <c r="C131" s="5" t="s">
        <v>3</v>
      </c>
      <c r="D131" s="5" t="s">
        <v>4</v>
      </c>
      <c r="E131" s="5" t="s">
        <v>5</v>
      </c>
      <c r="F131" s="5" t="s">
        <v>6</v>
      </c>
      <c r="G131" s="5" t="s">
        <v>7</v>
      </c>
      <c r="H131" s="6" t="s">
        <v>8</v>
      </c>
      <c r="I131" s="5" t="s">
        <v>9</v>
      </c>
      <c r="J131" s="5" t="s">
        <v>10</v>
      </c>
      <c r="K131" s="5" t="s">
        <v>11</v>
      </c>
      <c r="L131" s="5" t="s">
        <v>12</v>
      </c>
      <c r="M131" s="7" t="s">
        <v>13</v>
      </c>
      <c r="N131" s="7" t="s">
        <v>14</v>
      </c>
    </row>
    <row r="132" spans="1:14" s="1" customFormat="1" ht="24.75" customHeight="1">
      <c r="A132" s="8" t="s">
        <v>15</v>
      </c>
      <c r="B132" s="9" t="s">
        <v>25</v>
      </c>
      <c r="C132" s="8" t="s">
        <v>223</v>
      </c>
      <c r="D132" s="8" t="s">
        <v>226</v>
      </c>
      <c r="E132" s="8" t="s">
        <v>19</v>
      </c>
      <c r="F132" s="8" t="s">
        <v>227</v>
      </c>
      <c r="G132" s="8" t="s">
        <v>28</v>
      </c>
      <c r="H132" s="8"/>
      <c r="I132" s="8" t="s">
        <v>28</v>
      </c>
      <c r="J132" s="10">
        <f>I132*40%</f>
        <v>29.6</v>
      </c>
      <c r="K132" s="10">
        <v>83</v>
      </c>
      <c r="L132" s="10">
        <f>K132*60%</f>
        <v>49.8</v>
      </c>
      <c r="M132" s="10">
        <f>J132+L132</f>
        <v>79.4</v>
      </c>
      <c r="N132" s="11"/>
    </row>
    <row r="133" spans="1:14" s="1" customFormat="1" ht="24.75" customHeight="1">
      <c r="A133" s="8" t="s">
        <v>22</v>
      </c>
      <c r="B133" s="9" t="s">
        <v>25</v>
      </c>
      <c r="C133" s="8" t="s">
        <v>223</v>
      </c>
      <c r="D133" s="8" t="s">
        <v>228</v>
      </c>
      <c r="E133" s="8" t="s">
        <v>19</v>
      </c>
      <c r="F133" s="8" t="s">
        <v>229</v>
      </c>
      <c r="G133" s="8" t="s">
        <v>23</v>
      </c>
      <c r="H133" s="8"/>
      <c r="I133" s="8" t="s">
        <v>23</v>
      </c>
      <c r="J133" s="10">
        <f>I133*40%</f>
        <v>28.400000000000002</v>
      </c>
      <c r="K133" s="10">
        <v>83.2</v>
      </c>
      <c r="L133" s="10">
        <f>K133*60%</f>
        <v>49.92</v>
      </c>
      <c r="M133" s="10">
        <f>J133+L133</f>
        <v>78.32000000000001</v>
      </c>
      <c r="N133" s="11"/>
    </row>
    <row r="134" spans="1:14" s="1" customFormat="1" ht="24.75" customHeight="1">
      <c r="A134" s="8" t="s">
        <v>32</v>
      </c>
      <c r="B134" s="9" t="s">
        <v>25</v>
      </c>
      <c r="C134" s="8" t="s">
        <v>223</v>
      </c>
      <c r="D134" s="8" t="s">
        <v>230</v>
      </c>
      <c r="E134" s="8" t="s">
        <v>42</v>
      </c>
      <c r="F134" s="8" t="s">
        <v>231</v>
      </c>
      <c r="G134" s="8" t="s">
        <v>39</v>
      </c>
      <c r="H134" s="8"/>
      <c r="I134" s="8" t="s">
        <v>39</v>
      </c>
      <c r="J134" s="10">
        <f>I134*40%</f>
        <v>27.200000000000003</v>
      </c>
      <c r="K134" s="10">
        <v>84</v>
      </c>
      <c r="L134" s="10">
        <f>K134*60%</f>
        <v>50.4</v>
      </c>
      <c r="M134" s="10">
        <f>J134+L134</f>
        <v>77.6</v>
      </c>
      <c r="N134" s="11"/>
    </row>
    <row r="135" spans="1:14" s="1" customFormat="1" ht="24.75" customHeight="1">
      <c r="A135" s="8" t="s">
        <v>36</v>
      </c>
      <c r="B135" s="9" t="s">
        <v>25</v>
      </c>
      <c r="C135" s="8" t="s">
        <v>223</v>
      </c>
      <c r="D135" s="8" t="s">
        <v>232</v>
      </c>
      <c r="E135" s="8" t="s">
        <v>19</v>
      </c>
      <c r="F135" s="8" t="s">
        <v>233</v>
      </c>
      <c r="G135" s="8" t="s">
        <v>53</v>
      </c>
      <c r="H135" s="8"/>
      <c r="I135" s="8" t="s">
        <v>53</v>
      </c>
      <c r="J135" s="10">
        <f>I135*40%</f>
        <v>28.8</v>
      </c>
      <c r="K135" s="10">
        <v>80.6</v>
      </c>
      <c r="L135" s="10">
        <f>K135*60%</f>
        <v>48.35999999999999</v>
      </c>
      <c r="M135" s="10">
        <f>J135+L135</f>
        <v>77.16</v>
      </c>
      <c r="N135" s="11"/>
    </row>
    <row r="136" spans="1:13" s="1" customFormat="1" ht="24.75" customHeight="1">
      <c r="A136" s="2"/>
      <c r="B136" s="3" t="s">
        <v>105</v>
      </c>
      <c r="C136" s="2"/>
      <c r="D136" s="2"/>
      <c r="E136" s="2"/>
      <c r="F136" s="2"/>
      <c r="G136" s="2"/>
      <c r="H136" s="2"/>
      <c r="I136" s="2"/>
      <c r="J136" s="4"/>
      <c r="K136" s="4"/>
      <c r="L136" s="4"/>
      <c r="M136" s="4"/>
    </row>
    <row r="137" spans="1:14" s="1" customFormat="1" ht="36" customHeight="1">
      <c r="A137" s="5" t="s">
        <v>1</v>
      </c>
      <c r="B137" s="6" t="s">
        <v>2</v>
      </c>
      <c r="C137" s="5" t="s">
        <v>3</v>
      </c>
      <c r="D137" s="5" t="s">
        <v>4</v>
      </c>
      <c r="E137" s="5" t="s">
        <v>5</v>
      </c>
      <c r="F137" s="5" t="s">
        <v>6</v>
      </c>
      <c r="G137" s="5" t="s">
        <v>7</v>
      </c>
      <c r="H137" s="6" t="s">
        <v>8</v>
      </c>
      <c r="I137" s="5" t="s">
        <v>9</v>
      </c>
      <c r="J137" s="5" t="s">
        <v>10</v>
      </c>
      <c r="K137" s="5" t="s">
        <v>11</v>
      </c>
      <c r="L137" s="5" t="s">
        <v>12</v>
      </c>
      <c r="M137" s="7" t="s">
        <v>13</v>
      </c>
      <c r="N137" s="7" t="s">
        <v>14</v>
      </c>
    </row>
    <row r="138" spans="1:14" s="1" customFormat="1" ht="24.75" customHeight="1">
      <c r="A138" s="8" t="s">
        <v>15</v>
      </c>
      <c r="B138" s="9" t="s">
        <v>55</v>
      </c>
      <c r="C138" s="8" t="s">
        <v>223</v>
      </c>
      <c r="D138" s="8" t="s">
        <v>234</v>
      </c>
      <c r="E138" s="8" t="s">
        <v>19</v>
      </c>
      <c r="F138" s="8" t="s">
        <v>235</v>
      </c>
      <c r="G138" s="8" t="s">
        <v>95</v>
      </c>
      <c r="H138" s="8"/>
      <c r="I138" s="8" t="s">
        <v>95</v>
      </c>
      <c r="J138" s="10">
        <f>I138*40%</f>
        <v>30.400000000000002</v>
      </c>
      <c r="K138" s="10">
        <v>83.6</v>
      </c>
      <c r="L138" s="10">
        <f>K138*60%</f>
        <v>50.16</v>
      </c>
      <c r="M138" s="10">
        <f>J138+L138</f>
        <v>80.56</v>
      </c>
      <c r="N138" s="11"/>
    </row>
    <row r="139" spans="1:14" s="1" customFormat="1" ht="24.75" customHeight="1">
      <c r="A139" s="8" t="s">
        <v>22</v>
      </c>
      <c r="B139" s="9" t="s">
        <v>55</v>
      </c>
      <c r="C139" s="8" t="s">
        <v>223</v>
      </c>
      <c r="D139" s="8" t="s">
        <v>236</v>
      </c>
      <c r="E139" s="8" t="s">
        <v>19</v>
      </c>
      <c r="F139" s="8" t="s">
        <v>237</v>
      </c>
      <c r="G139" s="8" t="s">
        <v>28</v>
      </c>
      <c r="H139" s="8"/>
      <c r="I139" s="8" t="s">
        <v>28</v>
      </c>
      <c r="J139" s="10">
        <f>I139*40%</f>
        <v>29.6</v>
      </c>
      <c r="K139" s="10">
        <v>82.2</v>
      </c>
      <c r="L139" s="10">
        <f>K139*60%</f>
        <v>49.32</v>
      </c>
      <c r="M139" s="10">
        <f>J139+L139</f>
        <v>78.92</v>
      </c>
      <c r="N139" s="11"/>
    </row>
    <row r="140" spans="1:13" s="1" customFormat="1" ht="24.75" customHeight="1">
      <c r="A140" s="2"/>
      <c r="B140" s="3" t="s">
        <v>0</v>
      </c>
      <c r="C140" s="2"/>
      <c r="D140" s="2"/>
      <c r="E140" s="2"/>
      <c r="F140" s="2"/>
      <c r="G140" s="2"/>
      <c r="H140" s="2"/>
      <c r="I140" s="2"/>
      <c r="J140" s="4"/>
      <c r="K140" s="4"/>
      <c r="L140" s="4"/>
      <c r="M140" s="4"/>
    </row>
    <row r="141" spans="1:14" s="1" customFormat="1" ht="36" customHeight="1">
      <c r="A141" s="5" t="s">
        <v>1</v>
      </c>
      <c r="B141" s="6" t="s">
        <v>2</v>
      </c>
      <c r="C141" s="5" t="s">
        <v>3</v>
      </c>
      <c r="D141" s="5" t="s">
        <v>4</v>
      </c>
      <c r="E141" s="5" t="s">
        <v>5</v>
      </c>
      <c r="F141" s="5" t="s">
        <v>6</v>
      </c>
      <c r="G141" s="5" t="s">
        <v>7</v>
      </c>
      <c r="H141" s="6" t="s">
        <v>8</v>
      </c>
      <c r="I141" s="5" t="s">
        <v>9</v>
      </c>
      <c r="J141" s="5" t="s">
        <v>10</v>
      </c>
      <c r="K141" s="5" t="s">
        <v>11</v>
      </c>
      <c r="L141" s="5" t="s">
        <v>12</v>
      </c>
      <c r="M141" s="7" t="s">
        <v>13</v>
      </c>
      <c r="N141" s="7" t="s">
        <v>14</v>
      </c>
    </row>
    <row r="142" spans="1:14" s="1" customFormat="1" ht="24.75" customHeight="1">
      <c r="A142" s="8" t="s">
        <v>15</v>
      </c>
      <c r="B142" s="9" t="s">
        <v>67</v>
      </c>
      <c r="C142" s="8" t="s">
        <v>238</v>
      </c>
      <c r="D142" s="8" t="s">
        <v>239</v>
      </c>
      <c r="E142" s="8" t="s">
        <v>19</v>
      </c>
      <c r="F142" s="8" t="s">
        <v>240</v>
      </c>
      <c r="G142" s="8" t="s">
        <v>63</v>
      </c>
      <c r="H142" s="8"/>
      <c r="I142" s="8" t="s">
        <v>63</v>
      </c>
      <c r="J142" s="10">
        <f>I142*40%</f>
        <v>27.6</v>
      </c>
      <c r="K142" s="10">
        <v>82.6</v>
      </c>
      <c r="L142" s="10">
        <f>K142*60%</f>
        <v>49.559999999999995</v>
      </c>
      <c r="M142" s="10">
        <f>J142+L142</f>
        <v>77.16</v>
      </c>
      <c r="N142" s="11"/>
    </row>
    <row r="143" spans="1:13" s="1" customFormat="1" ht="24.75" customHeight="1">
      <c r="A143" s="2"/>
      <c r="B143" s="3" t="s">
        <v>0</v>
      </c>
      <c r="C143" s="2"/>
      <c r="D143" s="2"/>
      <c r="E143" s="2"/>
      <c r="F143" s="2"/>
      <c r="G143" s="2"/>
      <c r="H143" s="2"/>
      <c r="I143" s="2"/>
      <c r="J143" s="4"/>
      <c r="K143" s="4"/>
      <c r="L143" s="4"/>
      <c r="M143" s="4"/>
    </row>
    <row r="144" spans="1:14" s="1" customFormat="1" ht="36" customHeight="1">
      <c r="A144" s="5" t="s">
        <v>1</v>
      </c>
      <c r="B144" s="6" t="s">
        <v>2</v>
      </c>
      <c r="C144" s="5" t="s">
        <v>3</v>
      </c>
      <c r="D144" s="5" t="s">
        <v>4</v>
      </c>
      <c r="E144" s="5" t="s">
        <v>5</v>
      </c>
      <c r="F144" s="5" t="s">
        <v>6</v>
      </c>
      <c r="G144" s="5" t="s">
        <v>7</v>
      </c>
      <c r="H144" s="6" t="s">
        <v>8</v>
      </c>
      <c r="I144" s="5" t="s">
        <v>9</v>
      </c>
      <c r="J144" s="5" t="s">
        <v>10</v>
      </c>
      <c r="K144" s="5" t="s">
        <v>11</v>
      </c>
      <c r="L144" s="5" t="s">
        <v>12</v>
      </c>
      <c r="M144" s="7" t="s">
        <v>13</v>
      </c>
      <c r="N144" s="7" t="s">
        <v>14</v>
      </c>
    </row>
    <row r="145" spans="1:14" s="1" customFormat="1" ht="24.75" customHeight="1">
      <c r="A145" s="8" t="s">
        <v>15</v>
      </c>
      <c r="B145" s="9" t="s">
        <v>80</v>
      </c>
      <c r="C145" s="8" t="s">
        <v>238</v>
      </c>
      <c r="D145" s="8" t="s">
        <v>241</v>
      </c>
      <c r="E145" s="8" t="s">
        <v>19</v>
      </c>
      <c r="F145" s="8" t="s">
        <v>242</v>
      </c>
      <c r="G145" s="8" t="s">
        <v>65</v>
      </c>
      <c r="H145" s="8"/>
      <c r="I145" s="8" t="s">
        <v>65</v>
      </c>
      <c r="J145" s="10">
        <f>I145*40%</f>
        <v>25.200000000000003</v>
      </c>
      <c r="K145" s="10">
        <v>80.8</v>
      </c>
      <c r="L145" s="10">
        <f>K145*60%</f>
        <v>48.48</v>
      </c>
      <c r="M145" s="10">
        <f>J145+L145</f>
        <v>73.68</v>
      </c>
      <c r="N145" s="11"/>
    </row>
    <row r="146" spans="1:13" s="1" customFormat="1" ht="24.75" customHeight="1">
      <c r="A146" s="2"/>
      <c r="B146" s="3" t="s">
        <v>0</v>
      </c>
      <c r="C146" s="2"/>
      <c r="D146" s="2"/>
      <c r="E146" s="2"/>
      <c r="F146" s="2"/>
      <c r="G146" s="2"/>
      <c r="H146" s="2"/>
      <c r="I146" s="2"/>
      <c r="J146" s="4"/>
      <c r="K146" s="4"/>
      <c r="L146" s="4"/>
      <c r="M146" s="4"/>
    </row>
    <row r="147" spans="1:14" s="1" customFormat="1" ht="36" customHeight="1">
      <c r="A147" s="5" t="s">
        <v>1</v>
      </c>
      <c r="B147" s="6" t="s">
        <v>2</v>
      </c>
      <c r="C147" s="5" t="s">
        <v>3</v>
      </c>
      <c r="D147" s="5" t="s">
        <v>4</v>
      </c>
      <c r="E147" s="5" t="s">
        <v>5</v>
      </c>
      <c r="F147" s="5" t="s">
        <v>6</v>
      </c>
      <c r="G147" s="5" t="s">
        <v>7</v>
      </c>
      <c r="H147" s="6" t="s">
        <v>8</v>
      </c>
      <c r="I147" s="5" t="s">
        <v>9</v>
      </c>
      <c r="J147" s="5" t="s">
        <v>10</v>
      </c>
      <c r="K147" s="5" t="s">
        <v>11</v>
      </c>
      <c r="L147" s="5" t="s">
        <v>12</v>
      </c>
      <c r="M147" s="7" t="s">
        <v>13</v>
      </c>
      <c r="N147" s="7" t="s">
        <v>14</v>
      </c>
    </row>
    <row r="148" spans="1:14" s="1" customFormat="1" ht="24.75" customHeight="1">
      <c r="A148" s="8" t="s">
        <v>15</v>
      </c>
      <c r="B148" s="9" t="s">
        <v>55</v>
      </c>
      <c r="C148" s="8" t="s">
        <v>238</v>
      </c>
      <c r="D148" s="8" t="s">
        <v>243</v>
      </c>
      <c r="E148" s="8" t="s">
        <v>19</v>
      </c>
      <c r="F148" s="8" t="s">
        <v>244</v>
      </c>
      <c r="G148" s="8" t="s">
        <v>35</v>
      </c>
      <c r="H148" s="8"/>
      <c r="I148" s="8" t="s">
        <v>35</v>
      </c>
      <c r="J148" s="10">
        <f>I148*40%</f>
        <v>28</v>
      </c>
      <c r="K148" s="10">
        <v>82.6</v>
      </c>
      <c r="L148" s="10">
        <f>K148*60%</f>
        <v>49.559999999999995</v>
      </c>
      <c r="M148" s="10">
        <f>J148+L148</f>
        <v>77.56</v>
      </c>
      <c r="N148" s="11"/>
    </row>
    <row r="149" spans="1:13" s="1" customFormat="1" ht="24.75" customHeight="1">
      <c r="A149" s="2"/>
      <c r="B149" s="3" t="s">
        <v>0</v>
      </c>
      <c r="C149" s="2"/>
      <c r="D149" s="2"/>
      <c r="E149" s="2"/>
      <c r="F149" s="2"/>
      <c r="G149" s="2"/>
      <c r="H149" s="2"/>
      <c r="I149" s="2"/>
      <c r="J149" s="4"/>
      <c r="K149" s="4"/>
      <c r="L149" s="4"/>
      <c r="M149" s="4"/>
    </row>
    <row r="150" spans="1:14" s="1" customFormat="1" ht="36" customHeight="1">
      <c r="A150" s="5" t="s">
        <v>1</v>
      </c>
      <c r="B150" s="6" t="s">
        <v>2</v>
      </c>
      <c r="C150" s="5" t="s">
        <v>3</v>
      </c>
      <c r="D150" s="5" t="s">
        <v>4</v>
      </c>
      <c r="E150" s="5" t="s">
        <v>5</v>
      </c>
      <c r="F150" s="5" t="s">
        <v>6</v>
      </c>
      <c r="G150" s="5" t="s">
        <v>7</v>
      </c>
      <c r="H150" s="6" t="s">
        <v>8</v>
      </c>
      <c r="I150" s="5" t="s">
        <v>9</v>
      </c>
      <c r="J150" s="5" t="s">
        <v>10</v>
      </c>
      <c r="K150" s="5" t="s">
        <v>11</v>
      </c>
      <c r="L150" s="5" t="s">
        <v>12</v>
      </c>
      <c r="M150" s="7" t="s">
        <v>13</v>
      </c>
      <c r="N150" s="7" t="s">
        <v>14</v>
      </c>
    </row>
    <row r="151" spans="1:14" s="1" customFormat="1" ht="24.75" customHeight="1">
      <c r="A151" s="8" t="s">
        <v>15</v>
      </c>
      <c r="B151" s="9" t="s">
        <v>67</v>
      </c>
      <c r="C151" s="8" t="s">
        <v>245</v>
      </c>
      <c r="D151" s="8" t="s">
        <v>246</v>
      </c>
      <c r="E151" s="8" t="s">
        <v>19</v>
      </c>
      <c r="F151" s="8" t="s">
        <v>247</v>
      </c>
      <c r="G151" s="8" t="s">
        <v>51</v>
      </c>
      <c r="H151" s="8"/>
      <c r="I151" s="8" t="s">
        <v>51</v>
      </c>
      <c r="J151" s="10">
        <f>I151*40%</f>
        <v>26</v>
      </c>
      <c r="K151" s="10">
        <v>83.8</v>
      </c>
      <c r="L151" s="10">
        <f>K151*60%</f>
        <v>50.279999999999994</v>
      </c>
      <c r="M151" s="10">
        <f>J151+L151</f>
        <v>76.28</v>
      </c>
      <c r="N151" s="11"/>
    </row>
    <row r="152" spans="1:13" s="1" customFormat="1" ht="24.75" customHeight="1">
      <c r="A152" s="2"/>
      <c r="B152" s="3" t="s">
        <v>0</v>
      </c>
      <c r="C152" s="2"/>
      <c r="D152" s="2"/>
      <c r="E152" s="2"/>
      <c r="F152" s="2"/>
      <c r="G152" s="2"/>
      <c r="H152" s="2"/>
      <c r="I152" s="2"/>
      <c r="J152" s="4"/>
      <c r="K152" s="4"/>
      <c r="L152" s="4"/>
      <c r="M152" s="4"/>
    </row>
    <row r="153" spans="1:14" s="1" customFormat="1" ht="36" customHeight="1">
      <c r="A153" s="5" t="s">
        <v>1</v>
      </c>
      <c r="B153" s="6" t="s">
        <v>2</v>
      </c>
      <c r="C153" s="5" t="s">
        <v>3</v>
      </c>
      <c r="D153" s="5" t="s">
        <v>4</v>
      </c>
      <c r="E153" s="5" t="s">
        <v>5</v>
      </c>
      <c r="F153" s="5" t="s">
        <v>6</v>
      </c>
      <c r="G153" s="5" t="s">
        <v>7</v>
      </c>
      <c r="H153" s="6" t="s">
        <v>8</v>
      </c>
      <c r="I153" s="5" t="s">
        <v>9</v>
      </c>
      <c r="J153" s="5" t="s">
        <v>10</v>
      </c>
      <c r="K153" s="5" t="s">
        <v>11</v>
      </c>
      <c r="L153" s="5" t="s">
        <v>12</v>
      </c>
      <c r="M153" s="7" t="s">
        <v>13</v>
      </c>
      <c r="N153" s="7" t="s">
        <v>14</v>
      </c>
    </row>
    <row r="154" spans="1:14" s="1" customFormat="1" ht="24.75" customHeight="1">
      <c r="A154" s="8" t="s">
        <v>15</v>
      </c>
      <c r="B154" s="9" t="s">
        <v>80</v>
      </c>
      <c r="C154" s="8" t="s">
        <v>245</v>
      </c>
      <c r="D154" s="8" t="s">
        <v>248</v>
      </c>
      <c r="E154" s="8" t="s">
        <v>19</v>
      </c>
      <c r="F154" s="8" t="s">
        <v>249</v>
      </c>
      <c r="G154" s="8" t="s">
        <v>39</v>
      </c>
      <c r="H154" s="8"/>
      <c r="I154" s="8" t="s">
        <v>39</v>
      </c>
      <c r="J154" s="10">
        <f>I154*40%</f>
        <v>27.200000000000003</v>
      </c>
      <c r="K154" s="10">
        <v>84.8</v>
      </c>
      <c r="L154" s="10">
        <f>K154*60%</f>
        <v>50.879999999999995</v>
      </c>
      <c r="M154" s="10">
        <f>J154+L154</f>
        <v>78.08</v>
      </c>
      <c r="N154" s="11"/>
    </row>
    <row r="155" spans="1:13" s="1" customFormat="1" ht="24.75" customHeight="1">
      <c r="A155" s="2"/>
      <c r="B155" s="3" t="s">
        <v>105</v>
      </c>
      <c r="C155" s="2"/>
      <c r="D155" s="2"/>
      <c r="E155" s="2"/>
      <c r="F155" s="2"/>
      <c r="G155" s="2"/>
      <c r="H155" s="2"/>
      <c r="I155" s="2"/>
      <c r="J155" s="4"/>
      <c r="K155" s="4"/>
      <c r="L155" s="4"/>
      <c r="M155" s="4"/>
    </row>
    <row r="156" spans="1:14" s="1" customFormat="1" ht="36" customHeight="1">
      <c r="A156" s="5" t="s">
        <v>1</v>
      </c>
      <c r="B156" s="6" t="s">
        <v>2</v>
      </c>
      <c r="C156" s="5" t="s">
        <v>3</v>
      </c>
      <c r="D156" s="5" t="s">
        <v>4</v>
      </c>
      <c r="E156" s="5" t="s">
        <v>5</v>
      </c>
      <c r="F156" s="5" t="s">
        <v>6</v>
      </c>
      <c r="G156" s="5" t="s">
        <v>7</v>
      </c>
      <c r="H156" s="6" t="s">
        <v>8</v>
      </c>
      <c r="I156" s="5" t="s">
        <v>9</v>
      </c>
      <c r="J156" s="5" t="s">
        <v>10</v>
      </c>
      <c r="K156" s="5" t="s">
        <v>11</v>
      </c>
      <c r="L156" s="5" t="s">
        <v>12</v>
      </c>
      <c r="M156" s="7" t="s">
        <v>13</v>
      </c>
      <c r="N156" s="7" t="s">
        <v>14</v>
      </c>
    </row>
    <row r="157" spans="1:14" s="1" customFormat="1" ht="24.75" customHeight="1">
      <c r="A157" s="8" t="s">
        <v>15</v>
      </c>
      <c r="B157" s="9" t="s">
        <v>67</v>
      </c>
      <c r="C157" s="9" t="s">
        <v>250</v>
      </c>
      <c r="D157" s="8" t="s">
        <v>251</v>
      </c>
      <c r="E157" s="8" t="s">
        <v>19</v>
      </c>
      <c r="F157" s="8" t="s">
        <v>252</v>
      </c>
      <c r="G157" s="8" t="s">
        <v>58</v>
      </c>
      <c r="H157" s="8"/>
      <c r="I157" s="8" t="s">
        <v>58</v>
      </c>
      <c r="J157" s="10">
        <f>I157*40%</f>
        <v>25.6</v>
      </c>
      <c r="K157" s="10">
        <v>81.8</v>
      </c>
      <c r="L157" s="10">
        <f>K157*60%</f>
        <v>49.08</v>
      </c>
      <c r="M157" s="10">
        <f>J157+L157</f>
        <v>74.68</v>
      </c>
      <c r="N157" s="11"/>
    </row>
    <row r="158" spans="1:14" s="1" customFormat="1" ht="24.75" customHeight="1">
      <c r="A158" s="8" t="s">
        <v>22</v>
      </c>
      <c r="B158" s="9" t="s">
        <v>67</v>
      </c>
      <c r="C158" s="9" t="s">
        <v>250</v>
      </c>
      <c r="D158" s="8" t="s">
        <v>253</v>
      </c>
      <c r="E158" s="8" t="s">
        <v>42</v>
      </c>
      <c r="F158" s="8" t="s">
        <v>254</v>
      </c>
      <c r="G158" s="8" t="s">
        <v>48</v>
      </c>
      <c r="H158" s="8"/>
      <c r="I158" s="8" t="s">
        <v>48</v>
      </c>
      <c r="J158" s="10">
        <f>I158*40%</f>
        <v>26.400000000000002</v>
      </c>
      <c r="K158" s="10">
        <v>79.6</v>
      </c>
      <c r="L158" s="10">
        <f>K158*60%</f>
        <v>47.76</v>
      </c>
      <c r="M158" s="10">
        <f>J158+L158</f>
        <v>74.16</v>
      </c>
      <c r="N158" s="11"/>
    </row>
    <row r="159" spans="1:13" s="1" customFormat="1" ht="24.75" customHeight="1">
      <c r="A159" s="2"/>
      <c r="B159" s="3" t="s">
        <v>0</v>
      </c>
      <c r="C159" s="2"/>
      <c r="D159" s="2"/>
      <c r="E159" s="2"/>
      <c r="F159" s="2"/>
      <c r="G159" s="2"/>
      <c r="H159" s="2"/>
      <c r="I159" s="2"/>
      <c r="J159" s="4"/>
      <c r="K159" s="4"/>
      <c r="L159" s="4"/>
      <c r="M159" s="4"/>
    </row>
    <row r="160" spans="1:14" s="1" customFormat="1" ht="36" customHeight="1">
      <c r="A160" s="5" t="s">
        <v>1</v>
      </c>
      <c r="B160" s="6" t="s">
        <v>2</v>
      </c>
      <c r="C160" s="5" t="s">
        <v>3</v>
      </c>
      <c r="D160" s="5" t="s">
        <v>4</v>
      </c>
      <c r="E160" s="5" t="s">
        <v>5</v>
      </c>
      <c r="F160" s="5" t="s">
        <v>6</v>
      </c>
      <c r="G160" s="5" t="s">
        <v>7</v>
      </c>
      <c r="H160" s="6" t="s">
        <v>8</v>
      </c>
      <c r="I160" s="5" t="s">
        <v>9</v>
      </c>
      <c r="J160" s="5" t="s">
        <v>10</v>
      </c>
      <c r="K160" s="5" t="s">
        <v>11</v>
      </c>
      <c r="L160" s="5" t="s">
        <v>12</v>
      </c>
      <c r="M160" s="7" t="s">
        <v>13</v>
      </c>
      <c r="N160" s="7" t="s">
        <v>14</v>
      </c>
    </row>
    <row r="161" spans="1:14" s="1" customFormat="1" ht="24.75" customHeight="1">
      <c r="A161" s="8" t="s">
        <v>15</v>
      </c>
      <c r="B161" s="9" t="s">
        <v>80</v>
      </c>
      <c r="C161" s="9" t="s">
        <v>250</v>
      </c>
      <c r="D161" s="8" t="s">
        <v>255</v>
      </c>
      <c r="E161" s="8" t="s">
        <v>19</v>
      </c>
      <c r="F161" s="8" t="s">
        <v>256</v>
      </c>
      <c r="G161" s="8" t="s">
        <v>63</v>
      </c>
      <c r="H161" s="8"/>
      <c r="I161" s="8" t="s">
        <v>63</v>
      </c>
      <c r="J161" s="10">
        <f>I161*40%</f>
        <v>27.6</v>
      </c>
      <c r="K161" s="10">
        <v>80.2</v>
      </c>
      <c r="L161" s="10">
        <f>K161*60%</f>
        <v>48.12</v>
      </c>
      <c r="M161" s="10">
        <f>J161+L161</f>
        <v>75.72</v>
      </c>
      <c r="N161" s="11"/>
    </row>
    <row r="162" spans="1:13" s="1" customFormat="1" ht="24.75" customHeight="1">
      <c r="A162" s="2"/>
      <c r="B162" s="3" t="s">
        <v>0</v>
      </c>
      <c r="C162" s="2"/>
      <c r="D162" s="2"/>
      <c r="E162" s="2"/>
      <c r="F162" s="2"/>
      <c r="G162" s="2"/>
      <c r="H162" s="2"/>
      <c r="I162" s="2"/>
      <c r="J162" s="4"/>
      <c r="K162" s="4"/>
      <c r="L162" s="4"/>
      <c r="M162" s="4"/>
    </row>
    <row r="163" spans="1:14" s="1" customFormat="1" ht="36" customHeight="1">
      <c r="A163" s="5" t="s">
        <v>1</v>
      </c>
      <c r="B163" s="6" t="s">
        <v>2</v>
      </c>
      <c r="C163" s="5" t="s">
        <v>3</v>
      </c>
      <c r="D163" s="5" t="s">
        <v>4</v>
      </c>
      <c r="E163" s="5" t="s">
        <v>5</v>
      </c>
      <c r="F163" s="5" t="s">
        <v>6</v>
      </c>
      <c r="G163" s="5" t="s">
        <v>7</v>
      </c>
      <c r="H163" s="6" t="s">
        <v>8</v>
      </c>
      <c r="I163" s="5" t="s">
        <v>9</v>
      </c>
      <c r="J163" s="5" t="s">
        <v>10</v>
      </c>
      <c r="K163" s="5" t="s">
        <v>11</v>
      </c>
      <c r="L163" s="5" t="s">
        <v>12</v>
      </c>
      <c r="M163" s="7" t="s">
        <v>13</v>
      </c>
      <c r="N163" s="7" t="s">
        <v>14</v>
      </c>
    </row>
    <row r="164" spans="1:14" s="1" customFormat="1" ht="24.75" customHeight="1">
      <c r="A164" s="8" t="s">
        <v>15</v>
      </c>
      <c r="B164" s="9" t="s">
        <v>25</v>
      </c>
      <c r="C164" s="8" t="s">
        <v>257</v>
      </c>
      <c r="D164" s="8" t="s">
        <v>258</v>
      </c>
      <c r="E164" s="8" t="s">
        <v>42</v>
      </c>
      <c r="F164" s="8" t="s">
        <v>259</v>
      </c>
      <c r="G164" s="8" t="s">
        <v>39</v>
      </c>
      <c r="H164" s="8"/>
      <c r="I164" s="8" t="s">
        <v>39</v>
      </c>
      <c r="J164" s="10">
        <f>I164*40%</f>
        <v>27.200000000000003</v>
      </c>
      <c r="K164" s="10">
        <v>78.4</v>
      </c>
      <c r="L164" s="10">
        <f>K164*60%</f>
        <v>47.04</v>
      </c>
      <c r="M164" s="10">
        <f>J164+L164</f>
        <v>74.24000000000001</v>
      </c>
      <c r="N164" s="11"/>
    </row>
    <row r="165" spans="1:13" s="1" customFormat="1" ht="24.75" customHeight="1">
      <c r="A165" s="2"/>
      <c r="B165" s="3" t="s">
        <v>0</v>
      </c>
      <c r="C165" s="2"/>
      <c r="D165" s="2"/>
      <c r="E165" s="2"/>
      <c r="F165" s="2"/>
      <c r="G165" s="2"/>
      <c r="H165" s="2"/>
      <c r="I165" s="2"/>
      <c r="J165" s="4"/>
      <c r="K165" s="4"/>
      <c r="L165" s="4"/>
      <c r="M165" s="4"/>
    </row>
    <row r="166" spans="1:14" s="1" customFormat="1" ht="36" customHeight="1">
      <c r="A166" s="5" t="s">
        <v>1</v>
      </c>
      <c r="B166" s="6" t="s">
        <v>2</v>
      </c>
      <c r="C166" s="5" t="s">
        <v>3</v>
      </c>
      <c r="D166" s="5" t="s">
        <v>4</v>
      </c>
      <c r="E166" s="5" t="s">
        <v>5</v>
      </c>
      <c r="F166" s="5" t="s">
        <v>6</v>
      </c>
      <c r="G166" s="5" t="s">
        <v>7</v>
      </c>
      <c r="H166" s="6" t="s">
        <v>8</v>
      </c>
      <c r="I166" s="5" t="s">
        <v>9</v>
      </c>
      <c r="J166" s="5" t="s">
        <v>10</v>
      </c>
      <c r="K166" s="5" t="s">
        <v>11</v>
      </c>
      <c r="L166" s="5" t="s">
        <v>12</v>
      </c>
      <c r="M166" s="7" t="s">
        <v>13</v>
      </c>
      <c r="N166" s="7" t="s">
        <v>14</v>
      </c>
    </row>
    <row r="167" spans="1:14" s="1" customFormat="1" ht="24.75" customHeight="1">
      <c r="A167" s="8" t="s">
        <v>15</v>
      </c>
      <c r="B167" s="9" t="s">
        <v>55</v>
      </c>
      <c r="C167" s="8" t="s">
        <v>260</v>
      </c>
      <c r="D167" s="8" t="s">
        <v>261</v>
      </c>
      <c r="E167" s="8" t="s">
        <v>19</v>
      </c>
      <c r="F167" s="8" t="s">
        <v>262</v>
      </c>
      <c r="G167" s="8" t="s">
        <v>53</v>
      </c>
      <c r="H167" s="8"/>
      <c r="I167" s="8" t="s">
        <v>53</v>
      </c>
      <c r="J167" s="10">
        <f>I167*40%</f>
        <v>28.8</v>
      </c>
      <c r="K167" s="10">
        <v>83.6</v>
      </c>
      <c r="L167" s="10">
        <f>K167*60%</f>
        <v>50.16</v>
      </c>
      <c r="M167" s="10">
        <f>J167+L167</f>
        <v>78.96</v>
      </c>
      <c r="N167" s="11"/>
    </row>
    <row r="168" spans="1:13" s="1" customFormat="1" ht="24.75" customHeight="1">
      <c r="A168" s="2"/>
      <c r="B168" s="3" t="s">
        <v>0</v>
      </c>
      <c r="C168" s="2"/>
      <c r="D168" s="2"/>
      <c r="E168" s="2"/>
      <c r="F168" s="2"/>
      <c r="G168" s="2"/>
      <c r="H168" s="2"/>
      <c r="I168" s="2"/>
      <c r="J168" s="4"/>
      <c r="K168" s="4"/>
      <c r="L168" s="4"/>
      <c r="M168" s="4"/>
    </row>
    <row r="169" spans="1:14" s="1" customFormat="1" ht="36" customHeight="1">
      <c r="A169" s="5" t="s">
        <v>1</v>
      </c>
      <c r="B169" s="6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  <c r="I169" s="5" t="s">
        <v>9</v>
      </c>
      <c r="J169" s="5" t="s">
        <v>10</v>
      </c>
      <c r="K169" s="5" t="s">
        <v>11</v>
      </c>
      <c r="L169" s="5" t="s">
        <v>12</v>
      </c>
      <c r="M169" s="7" t="s">
        <v>13</v>
      </c>
      <c r="N169" s="7" t="s">
        <v>14</v>
      </c>
    </row>
    <row r="170" spans="1:14" s="1" customFormat="1" ht="24.75" customHeight="1">
      <c r="A170" s="8" t="s">
        <v>15</v>
      </c>
      <c r="B170" s="9" t="s">
        <v>55</v>
      </c>
      <c r="C170" s="8" t="s">
        <v>263</v>
      </c>
      <c r="D170" s="8" t="s">
        <v>264</v>
      </c>
      <c r="E170" s="8" t="s">
        <v>19</v>
      </c>
      <c r="F170" s="8" t="s">
        <v>265</v>
      </c>
      <c r="G170" s="8" t="s">
        <v>58</v>
      </c>
      <c r="H170" s="8"/>
      <c r="I170" s="8" t="s">
        <v>58</v>
      </c>
      <c r="J170" s="10">
        <f>I170*40%</f>
        <v>25.6</v>
      </c>
      <c r="K170" s="10">
        <v>81.6</v>
      </c>
      <c r="L170" s="10">
        <f>K170*60%</f>
        <v>48.959999999999994</v>
      </c>
      <c r="M170" s="10">
        <f>J170+L170</f>
        <v>74.56</v>
      </c>
      <c r="N170" s="11"/>
    </row>
    <row r="171" spans="1:13" s="1" customFormat="1" ht="24.75" customHeight="1">
      <c r="A171" s="2"/>
      <c r="B171" s="3" t="s">
        <v>0</v>
      </c>
      <c r="C171" s="2"/>
      <c r="D171" s="2"/>
      <c r="E171" s="2"/>
      <c r="F171" s="2"/>
      <c r="G171" s="2"/>
      <c r="H171" s="2"/>
      <c r="I171" s="2"/>
      <c r="J171" s="4"/>
      <c r="K171" s="4"/>
      <c r="L171" s="4"/>
      <c r="M171" s="4"/>
    </row>
    <row r="172" spans="1:14" s="1" customFormat="1" ht="36" customHeight="1">
      <c r="A172" s="5" t="s">
        <v>1</v>
      </c>
      <c r="B172" s="6" t="s">
        <v>2</v>
      </c>
      <c r="C172" s="5" t="s">
        <v>3</v>
      </c>
      <c r="D172" s="5" t="s">
        <v>4</v>
      </c>
      <c r="E172" s="5" t="s">
        <v>5</v>
      </c>
      <c r="F172" s="5" t="s">
        <v>6</v>
      </c>
      <c r="G172" s="5" t="s">
        <v>7</v>
      </c>
      <c r="H172" s="6" t="s">
        <v>8</v>
      </c>
      <c r="I172" s="5" t="s">
        <v>9</v>
      </c>
      <c r="J172" s="5" t="s">
        <v>10</v>
      </c>
      <c r="K172" s="5" t="s">
        <v>11</v>
      </c>
      <c r="L172" s="5" t="s">
        <v>12</v>
      </c>
      <c r="M172" s="7" t="s">
        <v>13</v>
      </c>
      <c r="N172" s="7" t="s">
        <v>14</v>
      </c>
    </row>
    <row r="173" spans="1:14" s="1" customFormat="1" ht="24.75" customHeight="1">
      <c r="A173" s="8" t="s">
        <v>15</v>
      </c>
      <c r="B173" s="9" t="s">
        <v>55</v>
      </c>
      <c r="C173" s="8" t="s">
        <v>266</v>
      </c>
      <c r="D173" s="8" t="s">
        <v>267</v>
      </c>
      <c r="E173" s="8" t="s">
        <v>19</v>
      </c>
      <c r="F173" s="8" t="s">
        <v>268</v>
      </c>
      <c r="G173" s="8" t="s">
        <v>119</v>
      </c>
      <c r="H173" s="8"/>
      <c r="I173" s="8" t="s">
        <v>119</v>
      </c>
      <c r="J173" s="10">
        <f>I173*40%</f>
        <v>24</v>
      </c>
      <c r="K173" s="10">
        <v>81</v>
      </c>
      <c r="L173" s="10">
        <f>K173*60%</f>
        <v>48.6</v>
      </c>
      <c r="M173" s="10">
        <f>J173+L173</f>
        <v>72.6</v>
      </c>
      <c r="N173" s="11"/>
    </row>
    <row r="174" spans="1:13" s="1" customFormat="1" ht="24.75" customHeight="1">
      <c r="A174" s="2"/>
      <c r="B174" s="3" t="s">
        <v>105</v>
      </c>
      <c r="C174" s="2"/>
      <c r="D174" s="2"/>
      <c r="E174" s="2"/>
      <c r="F174" s="2"/>
      <c r="G174" s="2"/>
      <c r="H174" s="2"/>
      <c r="I174" s="2"/>
      <c r="J174" s="4"/>
      <c r="K174" s="4"/>
      <c r="L174" s="4"/>
      <c r="M174" s="4"/>
    </row>
    <row r="175" spans="1:14" s="1" customFormat="1" ht="36" customHeight="1">
      <c r="A175" s="5" t="s">
        <v>1</v>
      </c>
      <c r="B175" s="6" t="s">
        <v>2</v>
      </c>
      <c r="C175" s="5" t="s">
        <v>3</v>
      </c>
      <c r="D175" s="5" t="s">
        <v>4</v>
      </c>
      <c r="E175" s="5" t="s">
        <v>5</v>
      </c>
      <c r="F175" s="5" t="s">
        <v>6</v>
      </c>
      <c r="G175" s="5" t="s">
        <v>7</v>
      </c>
      <c r="H175" s="6" t="s">
        <v>8</v>
      </c>
      <c r="I175" s="5" t="s">
        <v>9</v>
      </c>
      <c r="J175" s="5" t="s">
        <v>10</v>
      </c>
      <c r="K175" s="5" t="s">
        <v>11</v>
      </c>
      <c r="L175" s="5" t="s">
        <v>12</v>
      </c>
      <c r="M175" s="7" t="s">
        <v>13</v>
      </c>
      <c r="N175" s="7" t="s">
        <v>14</v>
      </c>
    </row>
    <row r="176" spans="1:14" s="1" customFormat="1" ht="24.75" customHeight="1">
      <c r="A176" s="8" t="s">
        <v>15</v>
      </c>
      <c r="B176" s="9" t="s">
        <v>67</v>
      </c>
      <c r="C176" s="8" t="s">
        <v>269</v>
      </c>
      <c r="D176" s="8" t="s">
        <v>270</v>
      </c>
      <c r="E176" s="8" t="s">
        <v>19</v>
      </c>
      <c r="F176" s="8" t="s">
        <v>271</v>
      </c>
      <c r="G176" s="8" t="s">
        <v>48</v>
      </c>
      <c r="H176" s="8"/>
      <c r="I176" s="8" t="s">
        <v>48</v>
      </c>
      <c r="J176" s="10">
        <f>I176*40%</f>
        <v>26.400000000000002</v>
      </c>
      <c r="K176" s="10">
        <v>81.4</v>
      </c>
      <c r="L176" s="10">
        <f>K176*60%</f>
        <v>48.84</v>
      </c>
      <c r="M176" s="10">
        <f>J176+L176</f>
        <v>75.24000000000001</v>
      </c>
      <c r="N176" s="11"/>
    </row>
    <row r="177" spans="1:14" s="1" customFormat="1" ht="24.75" customHeight="1">
      <c r="A177" s="8" t="s">
        <v>22</v>
      </c>
      <c r="B177" s="9" t="s">
        <v>67</v>
      </c>
      <c r="C177" s="8" t="s">
        <v>269</v>
      </c>
      <c r="D177" s="8" t="s">
        <v>272</v>
      </c>
      <c r="E177" s="8" t="s">
        <v>19</v>
      </c>
      <c r="F177" s="8" t="s">
        <v>273</v>
      </c>
      <c r="G177" s="8" t="s">
        <v>51</v>
      </c>
      <c r="H177" s="8"/>
      <c r="I177" s="8" t="s">
        <v>51</v>
      </c>
      <c r="J177" s="10">
        <f>I177*40%</f>
        <v>26</v>
      </c>
      <c r="K177" s="10">
        <v>80.8</v>
      </c>
      <c r="L177" s="10">
        <f>K177*60%</f>
        <v>48.48</v>
      </c>
      <c r="M177" s="10">
        <f>J177+L177</f>
        <v>74.47999999999999</v>
      </c>
      <c r="N177" s="11"/>
    </row>
    <row r="178" spans="1:13" s="1" customFormat="1" ht="24.75" customHeight="1">
      <c r="A178" s="2"/>
      <c r="B178" s="3" t="s">
        <v>105</v>
      </c>
      <c r="C178" s="2"/>
      <c r="D178" s="2"/>
      <c r="E178" s="2"/>
      <c r="F178" s="2"/>
      <c r="G178" s="2"/>
      <c r="H178" s="2"/>
      <c r="I178" s="2"/>
      <c r="J178" s="4"/>
      <c r="K178" s="4"/>
      <c r="L178" s="4"/>
      <c r="M178" s="4"/>
    </row>
    <row r="179" spans="1:14" s="1" customFormat="1" ht="36" customHeight="1">
      <c r="A179" s="5" t="s">
        <v>1</v>
      </c>
      <c r="B179" s="6" t="s">
        <v>2</v>
      </c>
      <c r="C179" s="5" t="s">
        <v>3</v>
      </c>
      <c r="D179" s="5" t="s">
        <v>4</v>
      </c>
      <c r="E179" s="5" t="s">
        <v>5</v>
      </c>
      <c r="F179" s="5" t="s">
        <v>6</v>
      </c>
      <c r="G179" s="5" t="s">
        <v>7</v>
      </c>
      <c r="H179" s="6" t="s">
        <v>8</v>
      </c>
      <c r="I179" s="5" t="s">
        <v>9</v>
      </c>
      <c r="J179" s="5" t="s">
        <v>10</v>
      </c>
      <c r="K179" s="5" t="s">
        <v>11</v>
      </c>
      <c r="L179" s="5" t="s">
        <v>12</v>
      </c>
      <c r="M179" s="7" t="s">
        <v>13</v>
      </c>
      <c r="N179" s="7" t="s">
        <v>14</v>
      </c>
    </row>
    <row r="180" spans="1:14" s="1" customFormat="1" ht="24.75" customHeight="1">
      <c r="A180" s="8" t="s">
        <v>15</v>
      </c>
      <c r="B180" s="9" t="s">
        <v>80</v>
      </c>
      <c r="C180" s="8" t="s">
        <v>269</v>
      </c>
      <c r="D180" s="8" t="s">
        <v>274</v>
      </c>
      <c r="E180" s="8" t="s">
        <v>19</v>
      </c>
      <c r="F180" s="8" t="s">
        <v>275</v>
      </c>
      <c r="G180" s="8" t="s">
        <v>48</v>
      </c>
      <c r="H180" s="8"/>
      <c r="I180" s="8" t="s">
        <v>48</v>
      </c>
      <c r="J180" s="10">
        <f>I180*40%</f>
        <v>26.400000000000002</v>
      </c>
      <c r="K180" s="10">
        <v>78.4</v>
      </c>
      <c r="L180" s="10">
        <f>K180*60%</f>
        <v>47.04</v>
      </c>
      <c r="M180" s="10">
        <f>J180+L180</f>
        <v>73.44</v>
      </c>
      <c r="N180" s="11"/>
    </row>
    <row r="181" spans="1:14" s="1" customFormat="1" ht="24.75" customHeight="1">
      <c r="A181" s="8" t="s">
        <v>22</v>
      </c>
      <c r="B181" s="9" t="s">
        <v>80</v>
      </c>
      <c r="C181" s="8" t="s">
        <v>269</v>
      </c>
      <c r="D181" s="8" t="s">
        <v>276</v>
      </c>
      <c r="E181" s="8" t="s">
        <v>19</v>
      </c>
      <c r="F181" s="8" t="s">
        <v>277</v>
      </c>
      <c r="G181" s="8" t="s">
        <v>21</v>
      </c>
      <c r="H181" s="8"/>
      <c r="I181" s="8" t="s">
        <v>21</v>
      </c>
      <c r="J181" s="10">
        <f>I181*40%</f>
        <v>24.400000000000002</v>
      </c>
      <c r="K181" s="10">
        <v>79.8</v>
      </c>
      <c r="L181" s="10">
        <f>K181*60%</f>
        <v>47.879999999999995</v>
      </c>
      <c r="M181" s="10">
        <f>J181+L181</f>
        <v>72.28</v>
      </c>
      <c r="N181" s="11"/>
    </row>
    <row r="182" spans="1:13" s="1" customFormat="1" ht="24.75" customHeight="1">
      <c r="A182" s="2"/>
      <c r="B182" s="3" t="s">
        <v>0</v>
      </c>
      <c r="C182" s="2"/>
      <c r="D182" s="2"/>
      <c r="E182" s="2"/>
      <c r="F182" s="2"/>
      <c r="G182" s="2"/>
      <c r="H182" s="2"/>
      <c r="I182" s="2"/>
      <c r="J182" s="4"/>
      <c r="K182" s="4"/>
      <c r="L182" s="4"/>
      <c r="M182" s="4"/>
    </row>
    <row r="183" spans="1:14" s="1" customFormat="1" ht="36" customHeight="1">
      <c r="A183" s="5" t="s">
        <v>1</v>
      </c>
      <c r="B183" s="6" t="s">
        <v>2</v>
      </c>
      <c r="C183" s="5" t="s">
        <v>3</v>
      </c>
      <c r="D183" s="5" t="s">
        <v>4</v>
      </c>
      <c r="E183" s="5" t="s">
        <v>5</v>
      </c>
      <c r="F183" s="5" t="s">
        <v>6</v>
      </c>
      <c r="G183" s="5" t="s">
        <v>7</v>
      </c>
      <c r="H183" s="6" t="s">
        <v>8</v>
      </c>
      <c r="I183" s="5" t="s">
        <v>9</v>
      </c>
      <c r="J183" s="5" t="s">
        <v>10</v>
      </c>
      <c r="K183" s="5" t="s">
        <v>11</v>
      </c>
      <c r="L183" s="5" t="s">
        <v>12</v>
      </c>
      <c r="M183" s="7" t="s">
        <v>13</v>
      </c>
      <c r="N183" s="7" t="s">
        <v>14</v>
      </c>
    </row>
    <row r="184" spans="1:14" s="1" customFormat="1" ht="24.75" customHeight="1">
      <c r="A184" s="8" t="s">
        <v>15</v>
      </c>
      <c r="B184" s="9" t="s">
        <v>110</v>
      </c>
      <c r="C184" s="8" t="s">
        <v>269</v>
      </c>
      <c r="D184" s="8" t="s">
        <v>278</v>
      </c>
      <c r="E184" s="8" t="s">
        <v>19</v>
      </c>
      <c r="F184" s="8" t="s">
        <v>279</v>
      </c>
      <c r="G184" s="8" t="s">
        <v>52</v>
      </c>
      <c r="H184" s="8"/>
      <c r="I184" s="8" t="s">
        <v>52</v>
      </c>
      <c r="J184" s="10">
        <f>I184*40%</f>
        <v>26.8</v>
      </c>
      <c r="K184" s="10">
        <v>80.6</v>
      </c>
      <c r="L184" s="10">
        <f>K184*60%</f>
        <v>48.35999999999999</v>
      </c>
      <c r="M184" s="10">
        <f>J184+L184</f>
        <v>75.16</v>
      </c>
      <c r="N184" s="11"/>
    </row>
    <row r="185" spans="1:13" s="1" customFormat="1" ht="24.75" customHeight="1">
      <c r="A185" s="2"/>
      <c r="B185" s="3" t="s">
        <v>24</v>
      </c>
      <c r="C185" s="2"/>
      <c r="D185" s="2"/>
      <c r="E185" s="2"/>
      <c r="F185" s="2"/>
      <c r="G185" s="2"/>
      <c r="H185" s="2"/>
      <c r="I185" s="2"/>
      <c r="J185" s="4"/>
      <c r="K185" s="4"/>
      <c r="L185" s="4"/>
      <c r="M185" s="4"/>
    </row>
    <row r="186" spans="1:14" s="1" customFormat="1" ht="36" customHeight="1">
      <c r="A186" s="5" t="s">
        <v>1</v>
      </c>
      <c r="B186" s="6" t="s">
        <v>2</v>
      </c>
      <c r="C186" s="5" t="s">
        <v>3</v>
      </c>
      <c r="D186" s="5" t="s">
        <v>4</v>
      </c>
      <c r="E186" s="5" t="s">
        <v>5</v>
      </c>
      <c r="F186" s="5" t="s">
        <v>6</v>
      </c>
      <c r="G186" s="5" t="s">
        <v>7</v>
      </c>
      <c r="H186" s="6" t="s">
        <v>8</v>
      </c>
      <c r="I186" s="5" t="s">
        <v>9</v>
      </c>
      <c r="J186" s="5" t="s">
        <v>10</v>
      </c>
      <c r="K186" s="5" t="s">
        <v>11</v>
      </c>
      <c r="L186" s="5" t="s">
        <v>12</v>
      </c>
      <c r="M186" s="7" t="s">
        <v>13</v>
      </c>
      <c r="N186" s="7" t="s">
        <v>14</v>
      </c>
    </row>
    <row r="187" spans="1:14" s="1" customFormat="1" ht="24.75" customHeight="1">
      <c r="A187" s="8" t="s">
        <v>15</v>
      </c>
      <c r="B187" s="9" t="s">
        <v>280</v>
      </c>
      <c r="C187" s="8" t="s">
        <v>281</v>
      </c>
      <c r="D187" s="8" t="s">
        <v>282</v>
      </c>
      <c r="E187" s="8" t="s">
        <v>19</v>
      </c>
      <c r="F187" s="8" t="s">
        <v>283</v>
      </c>
      <c r="G187" s="8" t="s">
        <v>23</v>
      </c>
      <c r="H187" s="8"/>
      <c r="I187" s="8" t="s">
        <v>23</v>
      </c>
      <c r="J187" s="10">
        <f aca="true" t="shared" si="9" ref="J187:J192">I187*40%</f>
        <v>28.400000000000002</v>
      </c>
      <c r="K187" s="10">
        <v>87.8</v>
      </c>
      <c r="L187" s="10">
        <f aca="true" t="shared" si="10" ref="L187:L192">K187*60%</f>
        <v>52.68</v>
      </c>
      <c r="M187" s="10">
        <f aca="true" t="shared" si="11" ref="M187:M192">J187+L187</f>
        <v>81.08</v>
      </c>
      <c r="N187" s="11"/>
    </row>
    <row r="188" spans="1:14" s="1" customFormat="1" ht="24.75" customHeight="1">
      <c r="A188" s="8" t="s">
        <v>22</v>
      </c>
      <c r="B188" s="9" t="s">
        <v>280</v>
      </c>
      <c r="C188" s="8" t="s">
        <v>281</v>
      </c>
      <c r="D188" s="8" t="s">
        <v>284</v>
      </c>
      <c r="E188" s="8" t="s">
        <v>19</v>
      </c>
      <c r="F188" s="8" t="s">
        <v>285</v>
      </c>
      <c r="G188" s="8" t="s">
        <v>52</v>
      </c>
      <c r="H188" s="8"/>
      <c r="I188" s="8" t="s">
        <v>52</v>
      </c>
      <c r="J188" s="10">
        <f t="shared" si="9"/>
        <v>26.8</v>
      </c>
      <c r="K188" s="10">
        <v>88.4</v>
      </c>
      <c r="L188" s="10">
        <f t="shared" si="10"/>
        <v>53.04</v>
      </c>
      <c r="M188" s="10">
        <f t="shared" si="11"/>
        <v>79.84</v>
      </c>
      <c r="N188" s="11"/>
    </row>
    <row r="189" spans="1:14" s="1" customFormat="1" ht="24.75" customHeight="1">
      <c r="A189" s="8" t="s">
        <v>32</v>
      </c>
      <c r="B189" s="9" t="s">
        <v>280</v>
      </c>
      <c r="C189" s="8" t="s">
        <v>281</v>
      </c>
      <c r="D189" s="8" t="s">
        <v>286</v>
      </c>
      <c r="E189" s="8" t="s">
        <v>19</v>
      </c>
      <c r="F189" s="8" t="s">
        <v>287</v>
      </c>
      <c r="G189" s="8" t="s">
        <v>211</v>
      </c>
      <c r="H189" s="8"/>
      <c r="I189" s="8" t="s">
        <v>211</v>
      </c>
      <c r="J189" s="10">
        <f t="shared" si="9"/>
        <v>31.6</v>
      </c>
      <c r="K189" s="10">
        <v>79.4</v>
      </c>
      <c r="L189" s="10">
        <f t="shared" si="10"/>
        <v>47.64</v>
      </c>
      <c r="M189" s="10">
        <f t="shared" si="11"/>
        <v>79.24000000000001</v>
      </c>
      <c r="N189" s="11"/>
    </row>
    <row r="190" spans="1:14" s="1" customFormat="1" ht="24.75" customHeight="1">
      <c r="A190" s="8" t="s">
        <v>36</v>
      </c>
      <c r="B190" s="9" t="s">
        <v>280</v>
      </c>
      <c r="C190" s="8" t="s">
        <v>281</v>
      </c>
      <c r="D190" s="8" t="s">
        <v>288</v>
      </c>
      <c r="E190" s="8" t="s">
        <v>19</v>
      </c>
      <c r="F190" s="8" t="s">
        <v>289</v>
      </c>
      <c r="G190" s="8" t="s">
        <v>21</v>
      </c>
      <c r="H190" s="8"/>
      <c r="I190" s="8" t="s">
        <v>21</v>
      </c>
      <c r="J190" s="10">
        <f t="shared" si="9"/>
        <v>24.400000000000002</v>
      </c>
      <c r="K190" s="10">
        <v>89.6</v>
      </c>
      <c r="L190" s="10">
        <f t="shared" si="10"/>
        <v>53.76</v>
      </c>
      <c r="M190" s="10">
        <f t="shared" si="11"/>
        <v>78.16</v>
      </c>
      <c r="N190" s="11"/>
    </row>
    <row r="191" spans="1:14" s="1" customFormat="1" ht="24.75" customHeight="1">
      <c r="A191" s="8" t="s">
        <v>40</v>
      </c>
      <c r="B191" s="9" t="s">
        <v>280</v>
      </c>
      <c r="C191" s="8" t="s">
        <v>281</v>
      </c>
      <c r="D191" s="8" t="s">
        <v>290</v>
      </c>
      <c r="E191" s="8" t="s">
        <v>19</v>
      </c>
      <c r="F191" s="8" t="s">
        <v>291</v>
      </c>
      <c r="G191" s="8" t="s">
        <v>51</v>
      </c>
      <c r="H191" s="8"/>
      <c r="I191" s="8" t="s">
        <v>51</v>
      </c>
      <c r="J191" s="10">
        <f t="shared" si="9"/>
        <v>26</v>
      </c>
      <c r="K191" s="10">
        <v>86.8</v>
      </c>
      <c r="L191" s="10">
        <f t="shared" si="10"/>
        <v>52.08</v>
      </c>
      <c r="M191" s="10">
        <f t="shared" si="11"/>
        <v>78.08</v>
      </c>
      <c r="N191" s="11"/>
    </row>
    <row r="192" spans="1:14" s="1" customFormat="1" ht="24.75" customHeight="1">
      <c r="A192" s="8" t="s">
        <v>44</v>
      </c>
      <c r="B192" s="9" t="s">
        <v>280</v>
      </c>
      <c r="C192" s="8" t="s">
        <v>281</v>
      </c>
      <c r="D192" s="8" t="s">
        <v>292</v>
      </c>
      <c r="E192" s="8" t="s">
        <v>19</v>
      </c>
      <c r="F192" s="8" t="s">
        <v>293</v>
      </c>
      <c r="G192" s="8" t="s">
        <v>53</v>
      </c>
      <c r="H192" s="8"/>
      <c r="I192" s="8" t="s">
        <v>53</v>
      </c>
      <c r="J192" s="10">
        <f t="shared" si="9"/>
        <v>28.8</v>
      </c>
      <c r="K192" s="10">
        <v>78.8</v>
      </c>
      <c r="L192" s="10">
        <f t="shared" si="10"/>
        <v>47.279999999999994</v>
      </c>
      <c r="M192" s="10">
        <f t="shared" si="11"/>
        <v>76.08</v>
      </c>
      <c r="N192" s="11"/>
    </row>
    <row r="193" spans="1:13" s="1" customFormat="1" ht="24.75" customHeight="1">
      <c r="A193" s="2"/>
      <c r="B193" s="3" t="s">
        <v>24</v>
      </c>
      <c r="C193" s="2"/>
      <c r="D193" s="2"/>
      <c r="E193" s="2"/>
      <c r="F193" s="2"/>
      <c r="G193" s="2"/>
      <c r="H193" s="2"/>
      <c r="I193" s="2"/>
      <c r="J193" s="4"/>
      <c r="K193" s="4"/>
      <c r="L193" s="4"/>
      <c r="M193" s="4"/>
    </row>
    <row r="194" spans="1:14" s="1" customFormat="1" ht="36" customHeight="1">
      <c r="A194" s="5" t="s">
        <v>1</v>
      </c>
      <c r="B194" s="6" t="s">
        <v>2</v>
      </c>
      <c r="C194" s="5" t="s">
        <v>3</v>
      </c>
      <c r="D194" s="5" t="s">
        <v>4</v>
      </c>
      <c r="E194" s="5" t="s">
        <v>5</v>
      </c>
      <c r="F194" s="5" t="s">
        <v>6</v>
      </c>
      <c r="G194" s="5" t="s">
        <v>7</v>
      </c>
      <c r="H194" s="6" t="s">
        <v>8</v>
      </c>
      <c r="I194" s="5" t="s">
        <v>9</v>
      </c>
      <c r="J194" s="5" t="s">
        <v>10</v>
      </c>
      <c r="K194" s="5" t="s">
        <v>11</v>
      </c>
      <c r="L194" s="5" t="s">
        <v>12</v>
      </c>
      <c r="M194" s="7" t="s">
        <v>13</v>
      </c>
      <c r="N194" s="7" t="s">
        <v>14</v>
      </c>
    </row>
    <row r="195" spans="1:14" s="1" customFormat="1" ht="24.75" customHeight="1">
      <c r="A195" s="8" t="s">
        <v>15</v>
      </c>
      <c r="B195" s="9" t="s">
        <v>294</v>
      </c>
      <c r="C195" s="8" t="s">
        <v>281</v>
      </c>
      <c r="D195" s="8" t="s">
        <v>295</v>
      </c>
      <c r="E195" s="8" t="s">
        <v>19</v>
      </c>
      <c r="F195" s="8" t="s">
        <v>296</v>
      </c>
      <c r="G195" s="8" t="s">
        <v>63</v>
      </c>
      <c r="H195" s="8"/>
      <c r="I195" s="8" t="s">
        <v>63</v>
      </c>
      <c r="J195" s="10">
        <f aca="true" t="shared" si="12" ref="J195:J200">I195*40%</f>
        <v>27.6</v>
      </c>
      <c r="K195" s="10">
        <v>83.4</v>
      </c>
      <c r="L195" s="10">
        <f aca="true" t="shared" si="13" ref="L195:L200">K195*60%</f>
        <v>50.04</v>
      </c>
      <c r="M195" s="10">
        <f aca="true" t="shared" si="14" ref="M195:M200">J195+L195</f>
        <v>77.64</v>
      </c>
      <c r="N195" s="11"/>
    </row>
    <row r="196" spans="1:14" s="1" customFormat="1" ht="24.75" customHeight="1">
      <c r="A196" s="8" t="s">
        <v>22</v>
      </c>
      <c r="B196" s="9" t="s">
        <v>294</v>
      </c>
      <c r="C196" s="8" t="s">
        <v>281</v>
      </c>
      <c r="D196" s="8" t="s">
        <v>297</v>
      </c>
      <c r="E196" s="8" t="s">
        <v>19</v>
      </c>
      <c r="F196" s="8" t="s">
        <v>298</v>
      </c>
      <c r="G196" s="8" t="s">
        <v>58</v>
      </c>
      <c r="H196" s="8"/>
      <c r="I196" s="8" t="s">
        <v>58</v>
      </c>
      <c r="J196" s="10">
        <f t="shared" si="12"/>
        <v>25.6</v>
      </c>
      <c r="K196" s="10">
        <v>84.2</v>
      </c>
      <c r="L196" s="10">
        <f t="shared" si="13"/>
        <v>50.52</v>
      </c>
      <c r="M196" s="10">
        <f t="shared" si="14"/>
        <v>76.12</v>
      </c>
      <c r="N196" s="11"/>
    </row>
    <row r="197" spans="1:14" s="1" customFormat="1" ht="24.75" customHeight="1">
      <c r="A197" s="8" t="s">
        <v>32</v>
      </c>
      <c r="B197" s="9" t="s">
        <v>294</v>
      </c>
      <c r="C197" s="8" t="s">
        <v>281</v>
      </c>
      <c r="D197" s="8" t="s">
        <v>299</v>
      </c>
      <c r="E197" s="8" t="s">
        <v>19</v>
      </c>
      <c r="F197" s="8" t="s">
        <v>300</v>
      </c>
      <c r="G197" s="8" t="s">
        <v>63</v>
      </c>
      <c r="H197" s="8"/>
      <c r="I197" s="8" t="s">
        <v>63</v>
      </c>
      <c r="J197" s="10">
        <f t="shared" si="12"/>
        <v>27.6</v>
      </c>
      <c r="K197" s="10">
        <v>80.4</v>
      </c>
      <c r="L197" s="10">
        <f t="shared" si="13"/>
        <v>48.24</v>
      </c>
      <c r="M197" s="10">
        <f t="shared" si="14"/>
        <v>75.84</v>
      </c>
      <c r="N197" s="11"/>
    </row>
    <row r="198" spans="1:14" s="1" customFormat="1" ht="24.75" customHeight="1">
      <c r="A198" s="8" t="s">
        <v>36</v>
      </c>
      <c r="B198" s="9" t="s">
        <v>294</v>
      </c>
      <c r="C198" s="8" t="s">
        <v>281</v>
      </c>
      <c r="D198" s="8" t="s">
        <v>301</v>
      </c>
      <c r="E198" s="8" t="s">
        <v>19</v>
      </c>
      <c r="F198" s="8" t="s">
        <v>302</v>
      </c>
      <c r="G198" s="8" t="s">
        <v>173</v>
      </c>
      <c r="H198" s="8"/>
      <c r="I198" s="8" t="s">
        <v>173</v>
      </c>
      <c r="J198" s="10">
        <f t="shared" si="12"/>
        <v>22.400000000000002</v>
      </c>
      <c r="K198" s="10">
        <v>87.2</v>
      </c>
      <c r="L198" s="10">
        <f t="shared" si="13"/>
        <v>52.32</v>
      </c>
      <c r="M198" s="10">
        <f t="shared" si="14"/>
        <v>74.72</v>
      </c>
      <c r="N198" s="11"/>
    </row>
    <row r="199" spans="1:14" s="1" customFormat="1" ht="24.75" customHeight="1">
      <c r="A199" s="8" t="s">
        <v>40</v>
      </c>
      <c r="B199" s="9" t="s">
        <v>294</v>
      </c>
      <c r="C199" s="8" t="s">
        <v>281</v>
      </c>
      <c r="D199" s="8" t="s">
        <v>303</v>
      </c>
      <c r="E199" s="8" t="s">
        <v>19</v>
      </c>
      <c r="F199" s="8" t="s">
        <v>304</v>
      </c>
      <c r="G199" s="8" t="s">
        <v>64</v>
      </c>
      <c r="H199" s="8"/>
      <c r="I199" s="8" t="s">
        <v>64</v>
      </c>
      <c r="J199" s="10">
        <f t="shared" si="12"/>
        <v>24.8</v>
      </c>
      <c r="K199" s="10">
        <v>82</v>
      </c>
      <c r="L199" s="10">
        <f t="shared" si="13"/>
        <v>49.199999999999996</v>
      </c>
      <c r="M199" s="10">
        <f t="shared" si="14"/>
        <v>74</v>
      </c>
      <c r="N199" s="11"/>
    </row>
    <row r="200" spans="1:14" s="1" customFormat="1" ht="24.75" customHeight="1">
      <c r="A200" s="8" t="s">
        <v>44</v>
      </c>
      <c r="B200" s="9" t="s">
        <v>294</v>
      </c>
      <c r="C200" s="8" t="s">
        <v>281</v>
      </c>
      <c r="D200" s="8" t="s">
        <v>305</v>
      </c>
      <c r="E200" s="8" t="s">
        <v>19</v>
      </c>
      <c r="F200" s="8" t="s">
        <v>306</v>
      </c>
      <c r="G200" s="8" t="s">
        <v>206</v>
      </c>
      <c r="H200" s="8"/>
      <c r="I200" s="8" t="s">
        <v>206</v>
      </c>
      <c r="J200" s="10">
        <f t="shared" si="12"/>
        <v>22.8</v>
      </c>
      <c r="K200" s="10">
        <v>84.4</v>
      </c>
      <c r="L200" s="10">
        <f t="shared" si="13"/>
        <v>50.64</v>
      </c>
      <c r="M200" s="10">
        <f t="shared" si="14"/>
        <v>73.44</v>
      </c>
      <c r="N200" s="11"/>
    </row>
    <row r="201" spans="1:13" s="1" customFormat="1" ht="24.75" customHeight="1">
      <c r="A201" s="2"/>
      <c r="B201" s="3" t="s">
        <v>24</v>
      </c>
      <c r="C201" s="2"/>
      <c r="D201" s="2"/>
      <c r="E201" s="2"/>
      <c r="F201" s="2"/>
      <c r="G201" s="2"/>
      <c r="H201" s="2"/>
      <c r="I201" s="2"/>
      <c r="J201" s="4"/>
      <c r="K201" s="4"/>
      <c r="L201" s="4"/>
      <c r="M201" s="4"/>
    </row>
    <row r="202" spans="1:14" s="1" customFormat="1" ht="36" customHeight="1">
      <c r="A202" s="5" t="s">
        <v>1</v>
      </c>
      <c r="B202" s="6" t="s">
        <v>2</v>
      </c>
      <c r="C202" s="5" t="s">
        <v>3</v>
      </c>
      <c r="D202" s="5" t="s">
        <v>4</v>
      </c>
      <c r="E202" s="5" t="s">
        <v>5</v>
      </c>
      <c r="F202" s="5" t="s">
        <v>6</v>
      </c>
      <c r="G202" s="5" t="s">
        <v>7</v>
      </c>
      <c r="H202" s="6" t="s">
        <v>8</v>
      </c>
      <c r="I202" s="5" t="s">
        <v>9</v>
      </c>
      <c r="J202" s="5" t="s">
        <v>10</v>
      </c>
      <c r="K202" s="5" t="s">
        <v>11</v>
      </c>
      <c r="L202" s="5" t="s">
        <v>12</v>
      </c>
      <c r="M202" s="7" t="s">
        <v>13</v>
      </c>
      <c r="N202" s="7" t="s">
        <v>14</v>
      </c>
    </row>
    <row r="203" spans="1:14" s="1" customFormat="1" ht="24.75" customHeight="1">
      <c r="A203" s="8" t="s">
        <v>15</v>
      </c>
      <c r="B203" s="9" t="s">
        <v>126</v>
      </c>
      <c r="C203" s="8" t="s">
        <v>281</v>
      </c>
      <c r="D203" s="8" t="s">
        <v>308</v>
      </c>
      <c r="E203" s="8" t="s">
        <v>19</v>
      </c>
      <c r="F203" s="8" t="s">
        <v>309</v>
      </c>
      <c r="G203" s="8" t="s">
        <v>35</v>
      </c>
      <c r="H203" s="8"/>
      <c r="I203" s="8" t="s">
        <v>35</v>
      </c>
      <c r="J203" s="10">
        <f aca="true" t="shared" si="15" ref="J203:J208">I203*40%</f>
        <v>28</v>
      </c>
      <c r="K203" s="10">
        <v>84.8</v>
      </c>
      <c r="L203" s="10">
        <f aca="true" t="shared" si="16" ref="L203:L208">K203*60%</f>
        <v>50.879999999999995</v>
      </c>
      <c r="M203" s="10">
        <f aca="true" t="shared" si="17" ref="M203:M208">J203+L203</f>
        <v>78.88</v>
      </c>
      <c r="N203" s="11"/>
    </row>
    <row r="204" spans="1:14" s="1" customFormat="1" ht="24.75" customHeight="1">
      <c r="A204" s="8" t="s">
        <v>22</v>
      </c>
      <c r="B204" s="9" t="s">
        <v>126</v>
      </c>
      <c r="C204" s="8" t="s">
        <v>281</v>
      </c>
      <c r="D204" s="8" t="s">
        <v>310</v>
      </c>
      <c r="E204" s="8" t="s">
        <v>19</v>
      </c>
      <c r="F204" s="8" t="s">
        <v>311</v>
      </c>
      <c r="G204" s="8" t="s">
        <v>21</v>
      </c>
      <c r="H204" s="8"/>
      <c r="I204" s="8" t="s">
        <v>21</v>
      </c>
      <c r="J204" s="10">
        <f t="shared" si="15"/>
        <v>24.400000000000002</v>
      </c>
      <c r="K204" s="10">
        <v>84.6</v>
      </c>
      <c r="L204" s="10">
        <f t="shared" si="16"/>
        <v>50.76</v>
      </c>
      <c r="M204" s="10">
        <f t="shared" si="17"/>
        <v>75.16</v>
      </c>
      <c r="N204" s="11"/>
    </row>
    <row r="205" spans="1:14" s="1" customFormat="1" ht="24.75" customHeight="1">
      <c r="A205" s="8" t="s">
        <v>32</v>
      </c>
      <c r="B205" s="9" t="s">
        <v>126</v>
      </c>
      <c r="C205" s="8" t="s">
        <v>281</v>
      </c>
      <c r="D205" s="8" t="s">
        <v>312</v>
      </c>
      <c r="E205" s="8" t="s">
        <v>19</v>
      </c>
      <c r="F205" s="8" t="s">
        <v>313</v>
      </c>
      <c r="G205" s="8" t="s">
        <v>102</v>
      </c>
      <c r="H205" s="8"/>
      <c r="I205" s="8" t="s">
        <v>102</v>
      </c>
      <c r="J205" s="10">
        <f t="shared" si="15"/>
        <v>23.6</v>
      </c>
      <c r="K205" s="10">
        <v>85</v>
      </c>
      <c r="L205" s="10">
        <f t="shared" si="16"/>
        <v>51</v>
      </c>
      <c r="M205" s="10">
        <f t="shared" si="17"/>
        <v>74.6</v>
      </c>
      <c r="N205" s="11"/>
    </row>
    <row r="206" spans="1:14" s="1" customFormat="1" ht="24.75" customHeight="1">
      <c r="A206" s="8" t="s">
        <v>36</v>
      </c>
      <c r="B206" s="9" t="s">
        <v>126</v>
      </c>
      <c r="C206" s="8" t="s">
        <v>281</v>
      </c>
      <c r="D206" s="8" t="s">
        <v>314</v>
      </c>
      <c r="E206" s="8" t="s">
        <v>19</v>
      </c>
      <c r="F206" s="8" t="s">
        <v>315</v>
      </c>
      <c r="G206" s="8" t="s">
        <v>120</v>
      </c>
      <c r="H206" s="8"/>
      <c r="I206" s="8" t="s">
        <v>120</v>
      </c>
      <c r="J206" s="10">
        <f t="shared" si="15"/>
        <v>22</v>
      </c>
      <c r="K206" s="10">
        <v>86.6</v>
      </c>
      <c r="L206" s="10">
        <f t="shared" si="16"/>
        <v>51.959999999999994</v>
      </c>
      <c r="M206" s="10">
        <f t="shared" si="17"/>
        <v>73.96</v>
      </c>
      <c r="N206" s="11"/>
    </row>
    <row r="207" spans="1:14" s="1" customFormat="1" ht="24.75" customHeight="1">
      <c r="A207" s="8" t="s">
        <v>40</v>
      </c>
      <c r="B207" s="9" t="s">
        <v>126</v>
      </c>
      <c r="C207" s="8" t="s">
        <v>281</v>
      </c>
      <c r="D207" s="8" t="s">
        <v>316</v>
      </c>
      <c r="E207" s="8" t="s">
        <v>19</v>
      </c>
      <c r="F207" s="8" t="s">
        <v>317</v>
      </c>
      <c r="G207" s="8" t="s">
        <v>307</v>
      </c>
      <c r="H207" s="8"/>
      <c r="I207" s="8" t="s">
        <v>307</v>
      </c>
      <c r="J207" s="10">
        <f t="shared" si="15"/>
        <v>18.8</v>
      </c>
      <c r="K207" s="10">
        <v>81.8</v>
      </c>
      <c r="L207" s="10">
        <f t="shared" si="16"/>
        <v>49.08</v>
      </c>
      <c r="M207" s="10">
        <f t="shared" si="17"/>
        <v>67.88</v>
      </c>
      <c r="N207" s="11"/>
    </row>
    <row r="208" spans="1:14" s="1" customFormat="1" ht="24.75" customHeight="1">
      <c r="A208" s="8" t="s">
        <v>44</v>
      </c>
      <c r="B208" s="9" t="s">
        <v>126</v>
      </c>
      <c r="C208" s="8" t="s">
        <v>281</v>
      </c>
      <c r="D208" s="8" t="s">
        <v>318</v>
      </c>
      <c r="E208" s="8" t="s">
        <v>19</v>
      </c>
      <c r="F208" s="8" t="s">
        <v>319</v>
      </c>
      <c r="G208" s="8" t="s">
        <v>320</v>
      </c>
      <c r="H208" s="8"/>
      <c r="I208" s="8" t="s">
        <v>320</v>
      </c>
      <c r="J208" s="10">
        <f t="shared" si="15"/>
        <v>16.8</v>
      </c>
      <c r="K208" s="10">
        <v>80.2</v>
      </c>
      <c r="L208" s="10">
        <f t="shared" si="16"/>
        <v>48.12</v>
      </c>
      <c r="M208" s="10">
        <f t="shared" si="17"/>
        <v>64.92</v>
      </c>
      <c r="N208" s="11"/>
    </row>
    <row r="209" spans="1:13" s="1" customFormat="1" ht="24.75" customHeight="1">
      <c r="A209" s="2"/>
      <c r="B209" s="3" t="s">
        <v>54</v>
      </c>
      <c r="C209" s="2"/>
      <c r="D209" s="2"/>
      <c r="E209" s="2"/>
      <c r="F209" s="2"/>
      <c r="G209" s="2"/>
      <c r="H209" s="2"/>
      <c r="I209" s="2"/>
      <c r="J209" s="4"/>
      <c r="K209" s="4"/>
      <c r="L209" s="4"/>
      <c r="M209" s="4"/>
    </row>
    <row r="210" spans="1:14" s="1" customFormat="1" ht="36" customHeight="1">
      <c r="A210" s="5" t="s">
        <v>1</v>
      </c>
      <c r="B210" s="6" t="s">
        <v>2</v>
      </c>
      <c r="C210" s="5" t="s">
        <v>3</v>
      </c>
      <c r="D210" s="5" t="s">
        <v>4</v>
      </c>
      <c r="E210" s="5" t="s">
        <v>5</v>
      </c>
      <c r="F210" s="5" t="s">
        <v>6</v>
      </c>
      <c r="G210" s="5" t="s">
        <v>7</v>
      </c>
      <c r="H210" s="6" t="s">
        <v>8</v>
      </c>
      <c r="I210" s="5" t="s">
        <v>9</v>
      </c>
      <c r="J210" s="5" t="s">
        <v>10</v>
      </c>
      <c r="K210" s="5" t="s">
        <v>11</v>
      </c>
      <c r="L210" s="5" t="s">
        <v>12</v>
      </c>
      <c r="M210" s="7" t="s">
        <v>13</v>
      </c>
      <c r="N210" s="7" t="s">
        <v>14</v>
      </c>
    </row>
    <row r="211" spans="1:14" s="1" customFormat="1" ht="24.75" customHeight="1">
      <c r="A211" s="8" t="s">
        <v>15</v>
      </c>
      <c r="B211" s="9" t="s">
        <v>280</v>
      </c>
      <c r="C211" s="8" t="s">
        <v>322</v>
      </c>
      <c r="D211" s="8" t="s">
        <v>323</v>
      </c>
      <c r="E211" s="8" t="s">
        <v>19</v>
      </c>
      <c r="F211" s="8" t="s">
        <v>324</v>
      </c>
      <c r="G211" s="8" t="s">
        <v>23</v>
      </c>
      <c r="H211" s="8"/>
      <c r="I211" s="8" t="s">
        <v>23</v>
      </c>
      <c r="J211" s="10">
        <f>I211*40%</f>
        <v>28.400000000000002</v>
      </c>
      <c r="K211" s="10">
        <v>78.6</v>
      </c>
      <c r="L211" s="10">
        <f>K211*60%</f>
        <v>47.16</v>
      </c>
      <c r="M211" s="10">
        <f>J211+L211</f>
        <v>75.56</v>
      </c>
      <c r="N211" s="11"/>
    </row>
    <row r="212" spans="1:14" s="1" customFormat="1" ht="24.75" customHeight="1">
      <c r="A212" s="8" t="s">
        <v>22</v>
      </c>
      <c r="B212" s="9" t="s">
        <v>280</v>
      </c>
      <c r="C212" s="8" t="s">
        <v>322</v>
      </c>
      <c r="D212" s="8" t="s">
        <v>325</v>
      </c>
      <c r="E212" s="8" t="s">
        <v>19</v>
      </c>
      <c r="F212" s="8" t="s">
        <v>326</v>
      </c>
      <c r="G212" s="8" t="s">
        <v>120</v>
      </c>
      <c r="H212" s="8"/>
      <c r="I212" s="8" t="s">
        <v>120</v>
      </c>
      <c r="J212" s="10">
        <f>I212*40%</f>
        <v>22</v>
      </c>
      <c r="K212" s="10">
        <v>77.6</v>
      </c>
      <c r="L212" s="10">
        <f>K212*60%</f>
        <v>46.559999999999995</v>
      </c>
      <c r="M212" s="10">
        <f>J212+L212</f>
        <v>68.56</v>
      </c>
      <c r="N212" s="11"/>
    </row>
    <row r="213" spans="1:14" s="1" customFormat="1" ht="24.75" customHeight="1">
      <c r="A213" s="8" t="s">
        <v>32</v>
      </c>
      <c r="B213" s="9" t="s">
        <v>280</v>
      </c>
      <c r="C213" s="8" t="s">
        <v>322</v>
      </c>
      <c r="D213" s="8" t="s">
        <v>327</v>
      </c>
      <c r="E213" s="8" t="s">
        <v>19</v>
      </c>
      <c r="F213" s="8" t="s">
        <v>328</v>
      </c>
      <c r="G213" s="8" t="s">
        <v>320</v>
      </c>
      <c r="H213" s="8"/>
      <c r="I213" s="8" t="s">
        <v>320</v>
      </c>
      <c r="J213" s="10">
        <f>I213*40%</f>
        <v>16.8</v>
      </c>
      <c r="K213" s="10">
        <v>80.4</v>
      </c>
      <c r="L213" s="10">
        <f>K213*60%</f>
        <v>48.24</v>
      </c>
      <c r="M213" s="10">
        <f>J213+L213</f>
        <v>65.04</v>
      </c>
      <c r="N213" s="11"/>
    </row>
    <row r="214" spans="1:13" s="1" customFormat="1" ht="24.75" customHeight="1">
      <c r="A214" s="2"/>
      <c r="B214" s="3" t="s">
        <v>54</v>
      </c>
      <c r="C214" s="2"/>
      <c r="D214" s="2"/>
      <c r="E214" s="2"/>
      <c r="F214" s="2"/>
      <c r="G214" s="2"/>
      <c r="H214" s="2"/>
      <c r="I214" s="2"/>
      <c r="J214" s="4"/>
      <c r="K214" s="4"/>
      <c r="L214" s="4"/>
      <c r="M214" s="4"/>
    </row>
    <row r="215" spans="1:14" s="1" customFormat="1" ht="36" customHeight="1">
      <c r="A215" s="5" t="s">
        <v>1</v>
      </c>
      <c r="B215" s="6" t="s">
        <v>2</v>
      </c>
      <c r="C215" s="5" t="s">
        <v>3</v>
      </c>
      <c r="D215" s="5" t="s">
        <v>4</v>
      </c>
      <c r="E215" s="5" t="s">
        <v>5</v>
      </c>
      <c r="F215" s="5" t="s">
        <v>6</v>
      </c>
      <c r="G215" s="5" t="s">
        <v>7</v>
      </c>
      <c r="H215" s="6" t="s">
        <v>8</v>
      </c>
      <c r="I215" s="5" t="s">
        <v>9</v>
      </c>
      <c r="J215" s="5" t="s">
        <v>10</v>
      </c>
      <c r="K215" s="5" t="s">
        <v>11</v>
      </c>
      <c r="L215" s="5" t="s">
        <v>12</v>
      </c>
      <c r="M215" s="7" t="s">
        <v>13</v>
      </c>
      <c r="N215" s="7" t="s">
        <v>14</v>
      </c>
    </row>
    <row r="216" spans="1:14" s="1" customFormat="1" ht="24.75" customHeight="1">
      <c r="A216" s="8" t="s">
        <v>15</v>
      </c>
      <c r="B216" s="9" t="s">
        <v>294</v>
      </c>
      <c r="C216" s="8" t="s">
        <v>322</v>
      </c>
      <c r="D216" s="8" t="s">
        <v>329</v>
      </c>
      <c r="E216" s="8" t="s">
        <v>19</v>
      </c>
      <c r="F216" s="8" t="s">
        <v>330</v>
      </c>
      <c r="G216" s="8" t="s">
        <v>64</v>
      </c>
      <c r="H216" s="8"/>
      <c r="I216" s="8" t="s">
        <v>64</v>
      </c>
      <c r="J216" s="10">
        <f>I216*40%</f>
        <v>24.8</v>
      </c>
      <c r="K216" s="10">
        <v>81.8</v>
      </c>
      <c r="L216" s="10">
        <f>K216*60%</f>
        <v>49.08</v>
      </c>
      <c r="M216" s="10">
        <f>J216+L216</f>
        <v>73.88</v>
      </c>
      <c r="N216" s="11"/>
    </row>
    <row r="217" spans="1:14" s="1" customFormat="1" ht="24.75" customHeight="1">
      <c r="A217" s="8" t="s">
        <v>22</v>
      </c>
      <c r="B217" s="9" t="s">
        <v>294</v>
      </c>
      <c r="C217" s="8" t="s">
        <v>322</v>
      </c>
      <c r="D217" s="8" t="s">
        <v>331</v>
      </c>
      <c r="E217" s="8" t="s">
        <v>19</v>
      </c>
      <c r="F217" s="8" t="s">
        <v>332</v>
      </c>
      <c r="G217" s="8" t="s">
        <v>320</v>
      </c>
      <c r="H217" s="8"/>
      <c r="I217" s="8" t="s">
        <v>320</v>
      </c>
      <c r="J217" s="10">
        <f>I217*40%</f>
        <v>16.8</v>
      </c>
      <c r="K217" s="10">
        <v>82.6</v>
      </c>
      <c r="L217" s="10">
        <f>K217*60%</f>
        <v>49.559999999999995</v>
      </c>
      <c r="M217" s="10">
        <f>J217+L217</f>
        <v>66.36</v>
      </c>
      <c r="N217" s="11"/>
    </row>
    <row r="218" spans="1:14" s="1" customFormat="1" ht="24.75" customHeight="1">
      <c r="A218" s="8" t="s">
        <v>32</v>
      </c>
      <c r="B218" s="9" t="s">
        <v>294</v>
      </c>
      <c r="C218" s="8" t="s">
        <v>322</v>
      </c>
      <c r="D218" s="8" t="s">
        <v>333</v>
      </c>
      <c r="E218" s="8" t="s">
        <v>19</v>
      </c>
      <c r="F218" s="8" t="s">
        <v>334</v>
      </c>
      <c r="G218" s="8" t="s">
        <v>21</v>
      </c>
      <c r="H218" s="8"/>
      <c r="I218" s="8" t="s">
        <v>21</v>
      </c>
      <c r="J218" s="10">
        <f>I218*40%</f>
        <v>24.400000000000002</v>
      </c>
      <c r="K218" s="10">
        <v>69.8</v>
      </c>
      <c r="L218" s="10">
        <f>K218*60%</f>
        <v>41.879999999999995</v>
      </c>
      <c r="M218" s="10">
        <f>J218+L218</f>
        <v>66.28</v>
      </c>
      <c r="N218" s="11"/>
    </row>
    <row r="219" spans="1:13" s="1" customFormat="1" ht="24.75" customHeight="1">
      <c r="A219" s="2"/>
      <c r="B219" s="3" t="s">
        <v>54</v>
      </c>
      <c r="C219" s="2"/>
      <c r="D219" s="2"/>
      <c r="E219" s="2"/>
      <c r="F219" s="2"/>
      <c r="G219" s="2"/>
      <c r="H219" s="2"/>
      <c r="I219" s="2"/>
      <c r="J219" s="4"/>
      <c r="K219" s="4"/>
      <c r="L219" s="4"/>
      <c r="M219" s="4"/>
    </row>
    <row r="220" spans="1:14" s="1" customFormat="1" ht="36" customHeight="1">
      <c r="A220" s="5" t="s">
        <v>1</v>
      </c>
      <c r="B220" s="6" t="s">
        <v>2</v>
      </c>
      <c r="C220" s="5" t="s">
        <v>3</v>
      </c>
      <c r="D220" s="5" t="s">
        <v>4</v>
      </c>
      <c r="E220" s="5" t="s">
        <v>5</v>
      </c>
      <c r="F220" s="5" t="s">
        <v>6</v>
      </c>
      <c r="G220" s="5" t="s">
        <v>7</v>
      </c>
      <c r="H220" s="6" t="s">
        <v>8</v>
      </c>
      <c r="I220" s="5" t="s">
        <v>9</v>
      </c>
      <c r="J220" s="5" t="s">
        <v>10</v>
      </c>
      <c r="K220" s="5" t="s">
        <v>11</v>
      </c>
      <c r="L220" s="5" t="s">
        <v>12</v>
      </c>
      <c r="M220" s="7" t="s">
        <v>13</v>
      </c>
      <c r="N220" s="7" t="s">
        <v>14</v>
      </c>
    </row>
    <row r="221" spans="1:14" s="1" customFormat="1" ht="24.75" customHeight="1">
      <c r="A221" s="8" t="s">
        <v>15</v>
      </c>
      <c r="B221" s="9" t="s">
        <v>126</v>
      </c>
      <c r="C221" s="8" t="s">
        <v>322</v>
      </c>
      <c r="D221" s="8" t="s">
        <v>335</v>
      </c>
      <c r="E221" s="8" t="s">
        <v>19</v>
      </c>
      <c r="F221" s="8" t="s">
        <v>336</v>
      </c>
      <c r="G221" s="8" t="s">
        <v>321</v>
      </c>
      <c r="H221" s="8"/>
      <c r="I221" s="8" t="s">
        <v>321</v>
      </c>
      <c r="J221" s="10">
        <f>I221*40%</f>
        <v>18.400000000000002</v>
      </c>
      <c r="K221" s="10">
        <v>76.6</v>
      </c>
      <c r="L221" s="10">
        <f>K221*60%</f>
        <v>45.959999999999994</v>
      </c>
      <c r="M221" s="10">
        <f>J221+L221</f>
        <v>64.36</v>
      </c>
      <c r="N221" s="11"/>
    </row>
    <row r="222" spans="1:14" s="1" customFormat="1" ht="24.75" customHeight="1">
      <c r="A222" s="8" t="s">
        <v>22</v>
      </c>
      <c r="B222" s="9" t="s">
        <v>126</v>
      </c>
      <c r="C222" s="8" t="s">
        <v>322</v>
      </c>
      <c r="D222" s="8" t="s">
        <v>337</v>
      </c>
      <c r="E222" s="8" t="s">
        <v>19</v>
      </c>
      <c r="F222" s="8" t="s">
        <v>338</v>
      </c>
      <c r="G222" s="8" t="s">
        <v>64</v>
      </c>
      <c r="H222" s="8"/>
      <c r="I222" s="8" t="s">
        <v>64</v>
      </c>
      <c r="J222" s="10">
        <f>I222*40%</f>
        <v>24.8</v>
      </c>
      <c r="K222" s="10">
        <v>64.4</v>
      </c>
      <c r="L222" s="10">
        <f>K222*60%</f>
        <v>38.64</v>
      </c>
      <c r="M222" s="10">
        <f>J222+L222</f>
        <v>63.44</v>
      </c>
      <c r="N222" s="11"/>
    </row>
    <row r="223" spans="1:14" s="1" customFormat="1" ht="24.75" customHeight="1">
      <c r="A223" s="8" t="s">
        <v>32</v>
      </c>
      <c r="B223" s="9" t="s">
        <v>126</v>
      </c>
      <c r="C223" s="8" t="s">
        <v>322</v>
      </c>
      <c r="D223" s="8" t="s">
        <v>339</v>
      </c>
      <c r="E223" s="8" t="s">
        <v>19</v>
      </c>
      <c r="F223" s="8" t="s">
        <v>340</v>
      </c>
      <c r="G223" s="8" t="s">
        <v>341</v>
      </c>
      <c r="H223" s="8"/>
      <c r="I223" s="8" t="s">
        <v>341</v>
      </c>
      <c r="J223" s="10">
        <f>I223*40%</f>
        <v>19.6</v>
      </c>
      <c r="K223" s="10">
        <v>68.6</v>
      </c>
      <c r="L223" s="10">
        <f>K223*60%</f>
        <v>41.16</v>
      </c>
      <c r="M223" s="10">
        <f>J223+L223</f>
        <v>60.76</v>
      </c>
      <c r="N223" s="11"/>
    </row>
    <row r="224" spans="1:12" ht="14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4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4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4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4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4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4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4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4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4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4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4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4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4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4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4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4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4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4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4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4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4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4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4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4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4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4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4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4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4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4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4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4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4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4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4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4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4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4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</sheetData>
  <sheetProtection/>
  <mergeCells count="1">
    <mergeCell ref="A1:N1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2020-08-31T09:35:37Z</cp:lastPrinted>
  <dcterms:created xsi:type="dcterms:W3CDTF">1996-12-17T01:32:42Z</dcterms:created>
  <dcterms:modified xsi:type="dcterms:W3CDTF">2020-08-31T10:26:46Z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