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<sst xmlns="http://schemas.openxmlformats.org/spreadsheetml/2006/main" count="476" uniqueCount="201">
  <si>
    <t>2023年铁岭县公开招聘教师总成绩</t>
  </si>
  <si>
    <t>序号</t>
  </si>
  <si>
    <t>姓名</t>
  </si>
  <si>
    <t>性别</t>
  </si>
  <si>
    <t>考号</t>
  </si>
  <si>
    <t>招聘单位</t>
  </si>
  <si>
    <t>招聘岗位</t>
  </si>
  <si>
    <t>招考人数</t>
  </si>
  <si>
    <t>笔试成绩</t>
  </si>
  <si>
    <t>笔试权重</t>
  </si>
  <si>
    <t>面试成绩</t>
  </si>
  <si>
    <t>面试权重</t>
  </si>
  <si>
    <t>总成绩</t>
  </si>
  <si>
    <t>排名</t>
  </si>
  <si>
    <t>陈敏</t>
  </si>
  <si>
    <t>女</t>
  </si>
  <si>
    <t>0000120301308</t>
  </si>
  <si>
    <t>铁岭县新台子镇中心小学</t>
  </si>
  <si>
    <t>美术教师</t>
  </si>
  <si>
    <t>1</t>
  </si>
  <si>
    <t>袁玉娥</t>
  </si>
  <si>
    <t>0000120103729</t>
  </si>
  <si>
    <t>关乃文</t>
  </si>
  <si>
    <t>0000120200816</t>
  </si>
  <si>
    <t>田媛</t>
  </si>
  <si>
    <t>0000120501911</t>
  </si>
  <si>
    <t>铁岭县新台子镇八里庄小学</t>
  </si>
  <si>
    <t>班主任教师</t>
  </si>
  <si>
    <t>陈晓东</t>
  </si>
  <si>
    <t>0000120603206</t>
  </si>
  <si>
    <t>徐丽梦</t>
  </si>
  <si>
    <t>0000120203706</t>
  </si>
  <si>
    <t>张喆</t>
  </si>
  <si>
    <t>0000120205413</t>
  </si>
  <si>
    <t>铁岭县李千户镇催阵中心小学</t>
  </si>
  <si>
    <t>谢天一</t>
  </si>
  <si>
    <t>0000120600601</t>
  </si>
  <si>
    <t>王佳欢</t>
  </si>
  <si>
    <t>0000120302001</t>
  </si>
  <si>
    <t>李继伟</t>
  </si>
  <si>
    <t>男</t>
  </si>
  <si>
    <t>0000120104326</t>
  </si>
  <si>
    <t>铁岭县横道河子镇雷锋小学</t>
  </si>
  <si>
    <t>体育教师</t>
  </si>
  <si>
    <t>刁志朋</t>
  </si>
  <si>
    <t>0000120104819</t>
  </si>
  <si>
    <t>张添</t>
  </si>
  <si>
    <t>0000120401418</t>
  </si>
  <si>
    <t>于娉婷</t>
  </si>
  <si>
    <t>0000120202301</t>
  </si>
  <si>
    <t>铁岭县横道河子镇三岔子小学</t>
  </si>
  <si>
    <t>马飞飞</t>
  </si>
  <si>
    <t>0000120204001</t>
  </si>
  <si>
    <t>满芸溪</t>
  </si>
  <si>
    <t>0000120204923</t>
  </si>
  <si>
    <t>陈硕</t>
  </si>
  <si>
    <t>0000120206713</t>
  </si>
  <si>
    <t>铁岭县腰堡九年一贯制学校小学部</t>
  </si>
  <si>
    <t>英语教师</t>
  </si>
  <si>
    <t>丁婷婷</t>
  </si>
  <si>
    <t>0000120200914</t>
  </si>
  <si>
    <t>张佳美</t>
  </si>
  <si>
    <t>0000120602714</t>
  </si>
  <si>
    <t>李月</t>
  </si>
  <si>
    <t>0000120206015</t>
  </si>
  <si>
    <t>铁岭县白旗寨满族乡九年一贯制学校小学部</t>
  </si>
  <si>
    <t>徐桂玲</t>
  </si>
  <si>
    <t>0000120103725</t>
  </si>
  <si>
    <t>王鑫悦</t>
  </si>
  <si>
    <t>0000120302111</t>
  </si>
  <si>
    <t>姜冠宇</t>
  </si>
  <si>
    <t>0000120104725</t>
  </si>
  <si>
    <t>寻宝兴</t>
  </si>
  <si>
    <t>0000120202107</t>
  </si>
  <si>
    <t>孙昊</t>
  </si>
  <si>
    <t>0000120601617</t>
  </si>
  <si>
    <t>庞佳禾</t>
  </si>
  <si>
    <t>0000120500125</t>
  </si>
  <si>
    <t>王昊</t>
  </si>
  <si>
    <t>0000120500508</t>
  </si>
  <si>
    <t>宓鑫伟</t>
  </si>
  <si>
    <t>0000120601829</t>
  </si>
  <si>
    <t>韩英</t>
  </si>
  <si>
    <t>0000120205622</t>
  </si>
  <si>
    <t>詹文玉</t>
  </si>
  <si>
    <t>0000120400915</t>
  </si>
  <si>
    <t>李萍</t>
  </si>
  <si>
    <t>0000120403020</t>
  </si>
  <si>
    <t>蔡亮</t>
  </si>
  <si>
    <t>0000120301213</t>
  </si>
  <si>
    <t>铁岭县鸡冠山九年一贯制学校小学部</t>
  </si>
  <si>
    <t>邢程</t>
  </si>
  <si>
    <t>0000120105507</t>
  </si>
  <si>
    <t>姚喜魁</t>
  </si>
  <si>
    <t>0000120105127</t>
  </si>
  <si>
    <t>高越</t>
  </si>
  <si>
    <t>0000120402508</t>
  </si>
  <si>
    <t>周橙</t>
  </si>
  <si>
    <t>0000120105228</t>
  </si>
  <si>
    <t>金彤</t>
  </si>
  <si>
    <t>0000120600510</t>
  </si>
  <si>
    <t>杨松涛</t>
  </si>
  <si>
    <t>0000120106025</t>
  </si>
  <si>
    <t>铁岭县莲花第一初级中学</t>
  </si>
  <si>
    <t>地理教师</t>
  </si>
  <si>
    <t>翟晓婷</t>
  </si>
  <si>
    <t>0000120201002</t>
  </si>
  <si>
    <t>数学教师</t>
  </si>
  <si>
    <t>邓思远</t>
  </si>
  <si>
    <t>0000120301610</t>
  </si>
  <si>
    <t>董一锦</t>
  </si>
  <si>
    <t>0000120301030</t>
  </si>
  <si>
    <t>丁玲</t>
  </si>
  <si>
    <t>0000120205711</t>
  </si>
  <si>
    <t>化学教师</t>
  </si>
  <si>
    <t>刘佳慧</t>
  </si>
  <si>
    <t>0000120104411</t>
  </si>
  <si>
    <t>叶秀秀</t>
  </si>
  <si>
    <t>0000120603308</t>
  </si>
  <si>
    <t>郗晓凤</t>
  </si>
  <si>
    <t>0000120602618</t>
  </si>
  <si>
    <t>铁岭县莲花第二初级中学</t>
  </si>
  <si>
    <t>郝静</t>
  </si>
  <si>
    <t>0000120600430</t>
  </si>
  <si>
    <t>生物教师</t>
  </si>
  <si>
    <t>苗怀阳</t>
  </si>
  <si>
    <t>0000120204214</t>
  </si>
  <si>
    <t>王艳菊</t>
  </si>
  <si>
    <t>0000120204105</t>
  </si>
  <si>
    <t>田思语</t>
  </si>
  <si>
    <t>0000120206111</t>
  </si>
  <si>
    <t>铁岭县新台子中学</t>
  </si>
  <si>
    <t>信息技术教师</t>
  </si>
  <si>
    <t>王海吉</t>
  </si>
  <si>
    <t>0000120500720</t>
  </si>
  <si>
    <t>王盼盼</t>
  </si>
  <si>
    <t>0000120402528</t>
  </si>
  <si>
    <t>赵芷薇</t>
  </si>
  <si>
    <t>0000120204330</t>
  </si>
  <si>
    <t>铁岭县腰堡九年一贯制学校中学部</t>
  </si>
  <si>
    <t>历史教师</t>
  </si>
  <si>
    <t>邓国玲</t>
  </si>
  <si>
    <t>0000120105518</t>
  </si>
  <si>
    <t>于欢</t>
  </si>
  <si>
    <t>0000120204213</t>
  </si>
  <si>
    <t>铁岭县白旗寨满族乡九年一贯制学校中学部</t>
  </si>
  <si>
    <t>赵佳</t>
  </si>
  <si>
    <t>0000120602717</t>
  </si>
  <si>
    <t>印迪</t>
  </si>
  <si>
    <t>0000120202010</t>
  </si>
  <si>
    <t>林冬梅</t>
  </si>
  <si>
    <t>0000120204406</t>
  </si>
  <si>
    <t>关如梦</t>
  </si>
  <si>
    <t>0000120401519</t>
  </si>
  <si>
    <t>语文教师</t>
  </si>
  <si>
    <t>李晓焜</t>
  </si>
  <si>
    <t>0000120200227</t>
  </si>
  <si>
    <t>耿庆沣</t>
  </si>
  <si>
    <t>0000120300602</t>
  </si>
  <si>
    <t>邵蕊慈</t>
  </si>
  <si>
    <t>0000120301022</t>
  </si>
  <si>
    <t>铁岭县鸡冠山九年一贯制学校中学部</t>
  </si>
  <si>
    <t>2</t>
  </si>
  <si>
    <t>李依霖</t>
  </si>
  <si>
    <t>0000120202930</t>
  </si>
  <si>
    <t>刘静</t>
  </si>
  <si>
    <t>0000120501217</t>
  </si>
  <si>
    <t>孙瑜</t>
  </si>
  <si>
    <t>0000120500830</t>
  </si>
  <si>
    <t>荆晓娜</t>
  </si>
  <si>
    <t>0000120300723</t>
  </si>
  <si>
    <t>艳秋</t>
  </si>
  <si>
    <t>0000120204328</t>
  </si>
  <si>
    <t>郭虹</t>
  </si>
  <si>
    <t>0000120601321</t>
  </si>
  <si>
    <t>铁岭县幼儿园</t>
  </si>
  <si>
    <t>幼儿园教师</t>
  </si>
  <si>
    <t>3</t>
  </si>
  <si>
    <t>张亮</t>
  </si>
  <si>
    <t>0000120601703</t>
  </si>
  <si>
    <t>刘丝雨</t>
  </si>
  <si>
    <t>0000120402703</t>
  </si>
  <si>
    <t>姜颖慧</t>
  </si>
  <si>
    <t>0000120501113</t>
  </si>
  <si>
    <t>王东旭</t>
  </si>
  <si>
    <t>0000120205707</t>
  </si>
  <si>
    <t>付哲</t>
  </si>
  <si>
    <t>0000120302323</t>
  </si>
  <si>
    <t>郭尧池</t>
  </si>
  <si>
    <t>0000120401812</t>
  </si>
  <si>
    <t>迟佳美</t>
  </si>
  <si>
    <t>0000120600814</t>
  </si>
  <si>
    <t>马熙颖</t>
  </si>
  <si>
    <t>0000120300617</t>
  </si>
  <si>
    <t>王鸿军</t>
  </si>
  <si>
    <t>0000120205418</t>
  </si>
  <si>
    <t>铁岭县中等职业技术专业学校</t>
  </si>
  <si>
    <t>易晶晶</t>
  </si>
  <si>
    <t>0000120301925</t>
  </si>
  <si>
    <t>孙洋</t>
  </si>
  <si>
    <t>0000120201127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</si>
</sst>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176" fontId="2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 quotePrefix="1">
      <alignment horizontal="center" vertical="center"/>
    </xf>
    <xf numFmtId="0" fontId="3" fillId="33" borderId="9" xfId="0" applyNumberFormat="1" applyFont="1" applyFill="1" applyBorder="1" applyAlignment="1" quotePrefix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" fillId="33" borderId="9" xfId="0" applyNumberFormat="1" applyFont="1" applyFill="1" applyBorder="1" applyAlignment="1" quotePrefix="1">
      <alignment horizontal="center" vertical="center"/>
    </xf>
    <xf numFmtId="0" fontId="4" fillId="33" borderId="9" xfId="0" applyNumberFormat="1" applyFont="1" applyFill="1" applyBorder="1" applyAlignment="1" quotePrefix="1">
      <alignment horizontal="left" vertical="center"/>
    </xf>
    <xf numFmtId="0" fontId="4" fillId="33" borderId="9" xfId="0" applyNumberFormat="1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176" fontId="0" fillId="33" borderId="0" xfId="0" applyNumberForma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4.375" style="4" customWidth="1"/>
    <col min="2" max="2" width="6.625" style="4" customWidth="1"/>
    <col min="3" max="3" width="4.625" style="4" customWidth="1"/>
    <col min="4" max="4" width="12.375" style="4" customWidth="1"/>
    <col min="5" max="5" width="31.50390625" style="16" customWidth="1"/>
    <col min="6" max="6" width="9.875" style="4" customWidth="1"/>
    <col min="7" max="7" width="5.25390625" style="4" customWidth="1"/>
    <col min="8" max="8" width="8.375" style="4" customWidth="1"/>
    <col min="9" max="9" width="8.375" style="17" customWidth="1"/>
    <col min="10" max="10" width="8.375" style="4" customWidth="1"/>
    <col min="11" max="11" width="8.375" style="17" customWidth="1"/>
    <col min="12" max="12" width="7.25390625" style="17" customWidth="1"/>
    <col min="13" max="13" width="5.75390625" style="4" customWidth="1"/>
    <col min="14" max="15" width="9.00390625" style="4" customWidth="1"/>
    <col min="16" max="16" width="12.75390625" style="4" bestFit="1" customWidth="1"/>
    <col min="17" max="16384" width="9.00390625" style="4" customWidth="1"/>
  </cols>
  <sheetData>
    <row r="1" spans="1:13" ht="45" customHeight="1">
      <c r="A1" s="1" t="s">
        <v>0</v>
      </c>
      <c r="B1" s="1"/>
      <c r="C1" s="1"/>
      <c r="D1" s="1"/>
      <c r="E1" s="2"/>
      <c r="F1" s="1"/>
      <c r="G1" s="1"/>
      <c r="H1" s="1"/>
      <c r="I1" s="3"/>
      <c r="J1" s="1"/>
      <c r="K1" s="3"/>
      <c r="L1" s="3"/>
      <c r="M1" s="1"/>
    </row>
    <row r="2" spans="1:13" s="10" customFormat="1" ht="33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9" t="s">
        <v>9</v>
      </c>
      <c r="J2" s="8" t="s">
        <v>10</v>
      </c>
      <c r="K2" s="9" t="s">
        <v>11</v>
      </c>
      <c r="L2" s="9" t="s">
        <v>12</v>
      </c>
      <c r="M2" s="6" t="s">
        <v>13</v>
      </c>
    </row>
    <row r="3" spans="1:13" ht="14.25">
      <c r="A3" s="11">
        <v>1</v>
      </c>
      <c r="B3" s="12" t="s">
        <v>14</v>
      </c>
      <c r="C3" s="12" t="s">
        <v>15</v>
      </c>
      <c r="D3" s="12" t="s">
        <v>16</v>
      </c>
      <c r="E3" s="13" t="s">
        <v>17</v>
      </c>
      <c r="F3" s="12" t="s">
        <v>18</v>
      </c>
      <c r="G3" s="12" t="s">
        <v>19</v>
      </c>
      <c r="H3" s="14">
        <v>79.9</v>
      </c>
      <c r="I3" s="15">
        <f>H:H*0.4</f>
        <v>31.960000000000004</v>
      </c>
      <c r="J3" s="14">
        <v>83.9</v>
      </c>
      <c r="K3" s="15">
        <f>J:J*0.6</f>
        <v>50.34</v>
      </c>
      <c r="L3" s="15">
        <f>I:I+K:K</f>
        <v>82.30000000000001</v>
      </c>
      <c r="M3" s="14">
        <v>1</v>
      </c>
    </row>
    <row r="4" spans="1:13" ht="14.25">
      <c r="A4" s="11">
        <v>2</v>
      </c>
      <c r="B4" s="12" t="s">
        <v>20</v>
      </c>
      <c r="C4" s="12" t="s">
        <v>15</v>
      </c>
      <c r="D4" s="12" t="s">
        <v>21</v>
      </c>
      <c r="E4" s="13" t="s">
        <v>17</v>
      </c>
      <c r="F4" s="12" t="s">
        <v>18</v>
      </c>
      <c r="G4" s="12" t="s">
        <v>19</v>
      </c>
      <c r="H4" s="14">
        <v>77.72</v>
      </c>
      <c r="I4" s="15">
        <f>H:H*0.4</f>
        <v>31.088</v>
      </c>
      <c r="J4" s="14">
        <v>85.1</v>
      </c>
      <c r="K4" s="15">
        <f>J:J*0.6</f>
        <v>51.059999999999995</v>
      </c>
      <c r="L4" s="15">
        <f>I:I+K:K</f>
        <v>82.148</v>
      </c>
      <c r="M4" s="14">
        <v>2</v>
      </c>
    </row>
    <row r="5" spans="1:13" ht="14.25">
      <c r="A5" s="11">
        <v>3</v>
      </c>
      <c r="B5" s="12" t="s">
        <v>22</v>
      </c>
      <c r="C5" s="12" t="s">
        <v>15</v>
      </c>
      <c r="D5" s="12" t="s">
        <v>23</v>
      </c>
      <c r="E5" s="13" t="s">
        <v>17</v>
      </c>
      <c r="F5" s="12" t="s">
        <v>18</v>
      </c>
      <c r="G5" s="12" t="s">
        <v>19</v>
      </c>
      <c r="H5" s="14">
        <v>73.3</v>
      </c>
      <c r="I5" s="15">
        <f>H:H*0.4</f>
        <v>29.32</v>
      </c>
      <c r="J5" s="14">
        <v>85.5</v>
      </c>
      <c r="K5" s="15">
        <f>J:J*0.6</f>
        <v>51.3</v>
      </c>
      <c r="L5" s="15">
        <f>I:I+K:K</f>
        <v>80.62</v>
      </c>
      <c r="M5" s="14">
        <v>3</v>
      </c>
    </row>
    <row r="6" spans="1:13" ht="14.25">
      <c r="A6" s="11">
        <v>4</v>
      </c>
      <c r="B6" s="12" t="s">
        <v>24</v>
      </c>
      <c r="C6" s="12" t="s">
        <v>15</v>
      </c>
      <c r="D6" s="12" t="s">
        <v>25</v>
      </c>
      <c r="E6" s="13" t="s">
        <v>26</v>
      </c>
      <c r="F6" s="12" t="s">
        <v>27</v>
      </c>
      <c r="G6" s="12" t="s">
        <v>19</v>
      </c>
      <c r="H6" s="14">
        <v>82.94</v>
      </c>
      <c r="I6" s="15">
        <f aca="true" t="shared" si="0" ref="I5:I35">H$1:H$65536*0.4</f>
        <v>33.176</v>
      </c>
      <c r="J6" s="14">
        <v>86.7</v>
      </c>
      <c r="K6" s="15">
        <f aca="true" t="shared" si="1" ref="K4:K35">J$1:J$65536*0.6</f>
        <v>52.02</v>
      </c>
      <c r="L6" s="15">
        <f aca="true" t="shared" si="2" ref="L4:L35">I$1:I$65536+K$1:K$65536</f>
        <v>85.196</v>
      </c>
      <c r="M6" s="14">
        <v>1</v>
      </c>
    </row>
    <row r="7" spans="1:13" ht="14.25">
      <c r="A7" s="11">
        <v>5</v>
      </c>
      <c r="B7" s="12" t="s">
        <v>28</v>
      </c>
      <c r="C7" s="12" t="s">
        <v>15</v>
      </c>
      <c r="D7" s="12" t="s">
        <v>29</v>
      </c>
      <c r="E7" s="13" t="s">
        <v>26</v>
      </c>
      <c r="F7" s="12" t="s">
        <v>27</v>
      </c>
      <c r="G7" s="12" t="s">
        <v>19</v>
      </c>
      <c r="H7" s="14">
        <v>80.46</v>
      </c>
      <c r="I7" s="15">
        <f t="shared" si="0"/>
        <v>32.184</v>
      </c>
      <c r="J7" s="14">
        <v>87</v>
      </c>
      <c r="K7" s="15">
        <f t="shared" si="1"/>
        <v>52.199999999999996</v>
      </c>
      <c r="L7" s="15">
        <f t="shared" si="2"/>
        <v>84.38399999999999</v>
      </c>
      <c r="M7" s="14">
        <v>2</v>
      </c>
    </row>
    <row r="8" spans="1:13" ht="14.25">
      <c r="A8" s="11">
        <v>6</v>
      </c>
      <c r="B8" s="12" t="s">
        <v>30</v>
      </c>
      <c r="C8" s="12" t="s">
        <v>15</v>
      </c>
      <c r="D8" s="12" t="s">
        <v>31</v>
      </c>
      <c r="E8" s="13" t="s">
        <v>26</v>
      </c>
      <c r="F8" s="12" t="s">
        <v>27</v>
      </c>
      <c r="G8" s="12" t="s">
        <v>19</v>
      </c>
      <c r="H8" s="14">
        <v>80.04</v>
      </c>
      <c r="I8" s="15">
        <f t="shared" si="0"/>
        <v>32.016000000000005</v>
      </c>
      <c r="J8" s="14">
        <v>83.8</v>
      </c>
      <c r="K8" s="15">
        <f t="shared" si="1"/>
        <v>50.279999999999994</v>
      </c>
      <c r="L8" s="15">
        <f t="shared" si="2"/>
        <v>82.29599999999999</v>
      </c>
      <c r="M8" s="14">
        <v>3</v>
      </c>
    </row>
    <row r="9" spans="1:13" ht="14.25">
      <c r="A9" s="11">
        <v>7</v>
      </c>
      <c r="B9" s="12" t="s">
        <v>32</v>
      </c>
      <c r="C9" s="12" t="s">
        <v>15</v>
      </c>
      <c r="D9" s="12" t="s">
        <v>33</v>
      </c>
      <c r="E9" s="13" t="s">
        <v>34</v>
      </c>
      <c r="F9" s="12" t="s">
        <v>27</v>
      </c>
      <c r="G9" s="12" t="s">
        <v>19</v>
      </c>
      <c r="H9" s="14">
        <v>87.68</v>
      </c>
      <c r="I9" s="15">
        <f t="shared" si="0"/>
        <v>35.072</v>
      </c>
      <c r="J9" s="14">
        <v>87.1</v>
      </c>
      <c r="K9" s="15">
        <f t="shared" si="1"/>
        <v>52.26</v>
      </c>
      <c r="L9" s="15">
        <f t="shared" si="2"/>
        <v>87.332</v>
      </c>
      <c r="M9" s="14">
        <v>1</v>
      </c>
    </row>
    <row r="10" spans="1:13" ht="14.25">
      <c r="A10" s="11">
        <v>8</v>
      </c>
      <c r="B10" s="12" t="s">
        <v>35</v>
      </c>
      <c r="C10" s="12" t="s">
        <v>15</v>
      </c>
      <c r="D10" s="12" t="s">
        <v>36</v>
      </c>
      <c r="E10" s="13" t="s">
        <v>34</v>
      </c>
      <c r="F10" s="12" t="s">
        <v>27</v>
      </c>
      <c r="G10" s="12" t="s">
        <v>19</v>
      </c>
      <c r="H10" s="14">
        <v>85.14</v>
      </c>
      <c r="I10" s="15">
        <f t="shared" si="0"/>
        <v>34.056000000000004</v>
      </c>
      <c r="J10" s="14">
        <v>86.9</v>
      </c>
      <c r="K10" s="15">
        <f t="shared" si="1"/>
        <v>52.14</v>
      </c>
      <c r="L10" s="15">
        <f t="shared" si="2"/>
        <v>86.196</v>
      </c>
      <c r="M10" s="14">
        <v>2</v>
      </c>
    </row>
    <row r="11" spans="1:13" ht="14.25">
      <c r="A11" s="11">
        <v>9</v>
      </c>
      <c r="B11" s="12" t="s">
        <v>37</v>
      </c>
      <c r="C11" s="12" t="s">
        <v>15</v>
      </c>
      <c r="D11" s="12" t="s">
        <v>38</v>
      </c>
      <c r="E11" s="13" t="s">
        <v>34</v>
      </c>
      <c r="F11" s="12" t="s">
        <v>27</v>
      </c>
      <c r="G11" s="12" t="s">
        <v>19</v>
      </c>
      <c r="H11" s="14">
        <v>79.42</v>
      </c>
      <c r="I11" s="15">
        <f t="shared" si="0"/>
        <v>31.768</v>
      </c>
      <c r="J11" s="14">
        <v>84</v>
      </c>
      <c r="K11" s="15">
        <f t="shared" si="1"/>
        <v>50.4</v>
      </c>
      <c r="L11" s="15">
        <f t="shared" si="2"/>
        <v>82.168</v>
      </c>
      <c r="M11" s="14">
        <v>3</v>
      </c>
    </row>
    <row r="12" spans="1:13" ht="14.25">
      <c r="A12" s="11">
        <v>10</v>
      </c>
      <c r="B12" s="12" t="s">
        <v>39</v>
      </c>
      <c r="C12" s="12" t="s">
        <v>40</v>
      </c>
      <c r="D12" s="12" t="s">
        <v>41</v>
      </c>
      <c r="E12" s="13" t="s">
        <v>42</v>
      </c>
      <c r="F12" s="12" t="s">
        <v>43</v>
      </c>
      <c r="G12" s="12" t="s">
        <v>19</v>
      </c>
      <c r="H12" s="14">
        <v>60.92</v>
      </c>
      <c r="I12" s="15">
        <f>H:H*0.4</f>
        <v>24.368000000000002</v>
      </c>
      <c r="J12" s="14">
        <v>86.3</v>
      </c>
      <c r="K12" s="15">
        <f>J:J*0.6</f>
        <v>51.779999999999994</v>
      </c>
      <c r="L12" s="15">
        <f>I:I+K:K</f>
        <v>76.148</v>
      </c>
      <c r="M12" s="14">
        <v>1</v>
      </c>
    </row>
    <row r="13" spans="1:13" ht="14.25">
      <c r="A13" s="11">
        <v>11</v>
      </c>
      <c r="B13" s="12" t="s">
        <v>46</v>
      </c>
      <c r="C13" s="12" t="s">
        <v>40</v>
      </c>
      <c r="D13" s="12" t="s">
        <v>47</v>
      </c>
      <c r="E13" s="13" t="s">
        <v>42</v>
      </c>
      <c r="F13" s="12" t="s">
        <v>43</v>
      </c>
      <c r="G13" s="12" t="s">
        <v>19</v>
      </c>
      <c r="H13" s="14">
        <v>56.66</v>
      </c>
      <c r="I13" s="15">
        <f>H:H*0.4</f>
        <v>22.664</v>
      </c>
      <c r="J13" s="14">
        <v>84.9</v>
      </c>
      <c r="K13" s="15">
        <f>J:J*0.6</f>
        <v>50.940000000000005</v>
      </c>
      <c r="L13" s="15">
        <f>I:I+K:K</f>
        <v>73.60400000000001</v>
      </c>
      <c r="M13" s="14">
        <v>2</v>
      </c>
    </row>
    <row r="14" spans="1:13" ht="14.25">
      <c r="A14" s="11">
        <v>12</v>
      </c>
      <c r="B14" s="12" t="s">
        <v>44</v>
      </c>
      <c r="C14" s="12" t="s">
        <v>40</v>
      </c>
      <c r="D14" s="12" t="s">
        <v>45</v>
      </c>
      <c r="E14" s="13" t="s">
        <v>42</v>
      </c>
      <c r="F14" s="12" t="s">
        <v>43</v>
      </c>
      <c r="G14" s="12" t="s">
        <v>19</v>
      </c>
      <c r="H14" s="14">
        <v>56.94</v>
      </c>
      <c r="I14" s="15">
        <f>H:H*0.4</f>
        <v>22.776</v>
      </c>
      <c r="J14" s="14">
        <v>84.3</v>
      </c>
      <c r="K14" s="15">
        <f>J:J*0.6</f>
        <v>50.58</v>
      </c>
      <c r="L14" s="15">
        <f>I:I+K:K</f>
        <v>73.356</v>
      </c>
      <c r="M14" s="14">
        <v>3</v>
      </c>
    </row>
    <row r="15" spans="1:13" ht="14.25">
      <c r="A15" s="11">
        <v>13</v>
      </c>
      <c r="B15" s="12" t="s">
        <v>51</v>
      </c>
      <c r="C15" s="12" t="s">
        <v>15</v>
      </c>
      <c r="D15" s="12" t="s">
        <v>52</v>
      </c>
      <c r="E15" s="13" t="s">
        <v>50</v>
      </c>
      <c r="F15" s="12" t="s">
        <v>27</v>
      </c>
      <c r="G15" s="12" t="s">
        <v>19</v>
      </c>
      <c r="H15" s="14">
        <v>81.96</v>
      </c>
      <c r="I15" s="15">
        <f>H:H*0.4</f>
        <v>32.784</v>
      </c>
      <c r="J15" s="14">
        <v>87.1</v>
      </c>
      <c r="K15" s="15">
        <f>J:J*0.6</f>
        <v>52.26</v>
      </c>
      <c r="L15" s="15">
        <f>I:I+K:K</f>
        <v>85.044</v>
      </c>
      <c r="M15" s="14">
        <v>1</v>
      </c>
    </row>
    <row r="16" spans="1:13" ht="14.25">
      <c r="A16" s="11">
        <v>14</v>
      </c>
      <c r="B16" s="12" t="s">
        <v>48</v>
      </c>
      <c r="C16" s="12" t="s">
        <v>15</v>
      </c>
      <c r="D16" s="12" t="s">
        <v>49</v>
      </c>
      <c r="E16" s="13" t="s">
        <v>50</v>
      </c>
      <c r="F16" s="12" t="s">
        <v>27</v>
      </c>
      <c r="G16" s="12" t="s">
        <v>19</v>
      </c>
      <c r="H16" s="14">
        <v>82.52</v>
      </c>
      <c r="I16" s="15">
        <f>H:H*0.4</f>
        <v>33.008</v>
      </c>
      <c r="J16" s="14">
        <v>83.9</v>
      </c>
      <c r="K16" s="15">
        <f>J:J*0.6</f>
        <v>50.34</v>
      </c>
      <c r="L16" s="15">
        <f>I:I+K:K</f>
        <v>83.34800000000001</v>
      </c>
      <c r="M16" s="14">
        <v>2</v>
      </c>
    </row>
    <row r="17" spans="1:13" ht="14.25">
      <c r="A17" s="11">
        <v>15</v>
      </c>
      <c r="B17" s="12" t="s">
        <v>53</v>
      </c>
      <c r="C17" s="12" t="s">
        <v>15</v>
      </c>
      <c r="D17" s="12" t="s">
        <v>54</v>
      </c>
      <c r="E17" s="13" t="s">
        <v>50</v>
      </c>
      <c r="F17" s="12" t="s">
        <v>27</v>
      </c>
      <c r="G17" s="12" t="s">
        <v>19</v>
      </c>
      <c r="H17" s="14">
        <v>79.88</v>
      </c>
      <c r="I17" s="15">
        <f>H:H*0.4</f>
        <v>31.951999999999998</v>
      </c>
      <c r="J17" s="14">
        <v>84.7</v>
      </c>
      <c r="K17" s="15">
        <f>J:J*0.6</f>
        <v>50.82</v>
      </c>
      <c r="L17" s="15">
        <f>I:I+K:K</f>
        <v>82.77199999999999</v>
      </c>
      <c r="M17" s="14">
        <v>3</v>
      </c>
    </row>
    <row r="18" spans="1:13" ht="14.25">
      <c r="A18" s="11">
        <v>16</v>
      </c>
      <c r="B18" s="12" t="s">
        <v>59</v>
      </c>
      <c r="C18" s="12" t="s">
        <v>15</v>
      </c>
      <c r="D18" s="12" t="s">
        <v>60</v>
      </c>
      <c r="E18" s="13" t="s">
        <v>57</v>
      </c>
      <c r="F18" s="12" t="s">
        <v>58</v>
      </c>
      <c r="G18" s="12" t="s">
        <v>19</v>
      </c>
      <c r="H18" s="14">
        <v>80.1</v>
      </c>
      <c r="I18" s="15">
        <f>H:H*0.4</f>
        <v>32.04</v>
      </c>
      <c r="J18" s="14">
        <v>85.4</v>
      </c>
      <c r="K18" s="15">
        <f>J:J*0.6</f>
        <v>51.24</v>
      </c>
      <c r="L18" s="15">
        <f>I:I+K:K</f>
        <v>83.28</v>
      </c>
      <c r="M18" s="14">
        <v>1</v>
      </c>
    </row>
    <row r="19" spans="1:13" ht="14.25">
      <c r="A19" s="11">
        <v>17</v>
      </c>
      <c r="B19" s="12" t="s">
        <v>55</v>
      </c>
      <c r="C19" s="12" t="s">
        <v>15</v>
      </c>
      <c r="D19" s="12" t="s">
        <v>56</v>
      </c>
      <c r="E19" s="13" t="s">
        <v>57</v>
      </c>
      <c r="F19" s="12" t="s">
        <v>58</v>
      </c>
      <c r="G19" s="12" t="s">
        <v>19</v>
      </c>
      <c r="H19" s="14">
        <v>82.68</v>
      </c>
      <c r="I19" s="15">
        <f>H:H*0.4</f>
        <v>33.072</v>
      </c>
      <c r="J19" s="14">
        <v>83</v>
      </c>
      <c r="K19" s="15">
        <f>J:J*0.6</f>
        <v>49.8</v>
      </c>
      <c r="L19" s="15">
        <f>I:I+K:K</f>
        <v>82.872</v>
      </c>
      <c r="M19" s="14">
        <v>2</v>
      </c>
    </row>
    <row r="20" spans="1:13" ht="13.5" customHeight="1">
      <c r="A20" s="11">
        <v>18</v>
      </c>
      <c r="B20" s="12" t="s">
        <v>61</v>
      </c>
      <c r="C20" s="12" t="s">
        <v>15</v>
      </c>
      <c r="D20" s="12" t="s">
        <v>62</v>
      </c>
      <c r="E20" s="13" t="s">
        <v>57</v>
      </c>
      <c r="F20" s="12" t="s">
        <v>58</v>
      </c>
      <c r="G20" s="12" t="s">
        <v>19</v>
      </c>
      <c r="H20" s="14">
        <v>74.24</v>
      </c>
      <c r="I20" s="15">
        <f>H:H*0.4</f>
        <v>29.695999999999998</v>
      </c>
      <c r="J20" s="14">
        <v>83.9</v>
      </c>
      <c r="K20" s="15">
        <f>J:J*0.6</f>
        <v>50.34</v>
      </c>
      <c r="L20" s="15">
        <f>I:I+K:K</f>
        <v>80.036</v>
      </c>
      <c r="M20" s="14">
        <v>3</v>
      </c>
    </row>
    <row r="21" spans="1:13" ht="14.25">
      <c r="A21" s="11">
        <v>19</v>
      </c>
      <c r="B21" s="12" t="s">
        <v>63</v>
      </c>
      <c r="C21" s="12" t="s">
        <v>15</v>
      </c>
      <c r="D21" s="12" t="s">
        <v>64</v>
      </c>
      <c r="E21" s="13" t="s">
        <v>65</v>
      </c>
      <c r="F21" s="12" t="s">
        <v>27</v>
      </c>
      <c r="G21" s="12" t="s">
        <v>19</v>
      </c>
      <c r="H21" s="14">
        <v>83.4</v>
      </c>
      <c r="I21" s="15">
        <f t="shared" si="0"/>
        <v>33.36000000000001</v>
      </c>
      <c r="J21" s="14">
        <v>86.3</v>
      </c>
      <c r="K21" s="15">
        <f t="shared" si="1"/>
        <v>51.779999999999994</v>
      </c>
      <c r="L21" s="15">
        <f t="shared" si="2"/>
        <v>85.14</v>
      </c>
      <c r="M21" s="14">
        <v>1</v>
      </c>
    </row>
    <row r="22" spans="1:13" ht="14.25">
      <c r="A22" s="11">
        <v>20</v>
      </c>
      <c r="B22" s="12" t="s">
        <v>66</v>
      </c>
      <c r="C22" s="12" t="s">
        <v>15</v>
      </c>
      <c r="D22" s="12" t="s">
        <v>67</v>
      </c>
      <c r="E22" s="13" t="s">
        <v>65</v>
      </c>
      <c r="F22" s="12" t="s">
        <v>27</v>
      </c>
      <c r="G22" s="12" t="s">
        <v>19</v>
      </c>
      <c r="H22" s="14">
        <v>81.38</v>
      </c>
      <c r="I22" s="15">
        <f t="shared" si="0"/>
        <v>32.552</v>
      </c>
      <c r="J22" s="14">
        <v>84.2</v>
      </c>
      <c r="K22" s="15">
        <f t="shared" si="1"/>
        <v>50.52</v>
      </c>
      <c r="L22" s="15">
        <f t="shared" si="2"/>
        <v>83.072</v>
      </c>
      <c r="M22" s="14">
        <v>2</v>
      </c>
    </row>
    <row r="23" spans="1:13" ht="14.25">
      <c r="A23" s="11">
        <v>21</v>
      </c>
      <c r="B23" s="12" t="s">
        <v>68</v>
      </c>
      <c r="C23" s="12" t="s">
        <v>15</v>
      </c>
      <c r="D23" s="12" t="s">
        <v>69</v>
      </c>
      <c r="E23" s="13" t="s">
        <v>65</v>
      </c>
      <c r="F23" s="12" t="s">
        <v>27</v>
      </c>
      <c r="G23" s="12" t="s">
        <v>19</v>
      </c>
      <c r="H23" s="14">
        <v>78.4</v>
      </c>
      <c r="I23" s="15">
        <f t="shared" si="0"/>
        <v>31.360000000000003</v>
      </c>
      <c r="J23" s="14">
        <v>85.4</v>
      </c>
      <c r="K23" s="15">
        <f t="shared" si="1"/>
        <v>51.24</v>
      </c>
      <c r="L23" s="15">
        <f t="shared" si="2"/>
        <v>82.60000000000001</v>
      </c>
      <c r="M23" s="14">
        <v>3</v>
      </c>
    </row>
    <row r="24" spans="1:13" ht="14.25">
      <c r="A24" s="11">
        <v>22</v>
      </c>
      <c r="B24" s="12" t="s">
        <v>70</v>
      </c>
      <c r="C24" s="12" t="s">
        <v>40</v>
      </c>
      <c r="D24" s="12" t="s">
        <v>71</v>
      </c>
      <c r="E24" s="13" t="s">
        <v>65</v>
      </c>
      <c r="F24" s="12" t="s">
        <v>43</v>
      </c>
      <c r="G24" s="12" t="s">
        <v>19</v>
      </c>
      <c r="H24" s="14">
        <v>65.16</v>
      </c>
      <c r="I24" s="15">
        <f>H:H*0.4</f>
        <v>26.064</v>
      </c>
      <c r="J24" s="14">
        <v>83.9</v>
      </c>
      <c r="K24" s="15">
        <f>J:J*0.6</f>
        <v>50.34</v>
      </c>
      <c r="L24" s="15">
        <f>I:I+K:K</f>
        <v>76.404</v>
      </c>
      <c r="M24" s="14">
        <v>1</v>
      </c>
    </row>
    <row r="25" spans="1:13" ht="14.25">
      <c r="A25" s="11">
        <v>23</v>
      </c>
      <c r="B25" s="12" t="s">
        <v>74</v>
      </c>
      <c r="C25" s="12" t="s">
        <v>40</v>
      </c>
      <c r="D25" s="12" t="s">
        <v>75</v>
      </c>
      <c r="E25" s="13" t="s">
        <v>65</v>
      </c>
      <c r="F25" s="12" t="s">
        <v>43</v>
      </c>
      <c r="G25" s="12" t="s">
        <v>19</v>
      </c>
      <c r="H25" s="14">
        <v>62.06</v>
      </c>
      <c r="I25" s="15">
        <f>H:H*0.4</f>
        <v>24.824</v>
      </c>
      <c r="J25" s="14">
        <v>84.6</v>
      </c>
      <c r="K25" s="15">
        <f>J:J*0.6</f>
        <v>50.76</v>
      </c>
      <c r="L25" s="15">
        <f>I:I+K:K</f>
        <v>75.584</v>
      </c>
      <c r="M25" s="14">
        <v>2</v>
      </c>
    </row>
    <row r="26" spans="1:13" ht="14.25">
      <c r="A26" s="11">
        <v>24</v>
      </c>
      <c r="B26" s="12" t="s">
        <v>72</v>
      </c>
      <c r="C26" s="12" t="s">
        <v>40</v>
      </c>
      <c r="D26" s="12" t="s">
        <v>73</v>
      </c>
      <c r="E26" s="13" t="s">
        <v>65</v>
      </c>
      <c r="F26" s="12" t="s">
        <v>43</v>
      </c>
      <c r="G26" s="12" t="s">
        <v>19</v>
      </c>
      <c r="H26" s="14">
        <v>64</v>
      </c>
      <c r="I26" s="15">
        <f>H:H*0.4</f>
        <v>25.6</v>
      </c>
      <c r="J26" s="14">
        <v>43</v>
      </c>
      <c r="K26" s="15">
        <f>J:J*0.6</f>
        <v>25.8</v>
      </c>
      <c r="L26" s="15">
        <f>I:I+K:K</f>
        <v>51.400000000000006</v>
      </c>
      <c r="M26" s="14">
        <v>3</v>
      </c>
    </row>
    <row r="27" spans="1:13" ht="14.25">
      <c r="A27" s="11">
        <v>25</v>
      </c>
      <c r="B27" s="12" t="s">
        <v>76</v>
      </c>
      <c r="C27" s="12" t="s">
        <v>15</v>
      </c>
      <c r="D27" s="12" t="s">
        <v>77</v>
      </c>
      <c r="E27" s="13" t="s">
        <v>65</v>
      </c>
      <c r="F27" s="12" t="s">
        <v>18</v>
      </c>
      <c r="G27" s="12" t="s">
        <v>19</v>
      </c>
      <c r="H27" s="14">
        <v>77.98</v>
      </c>
      <c r="I27" s="15">
        <f t="shared" si="0"/>
        <v>31.192000000000004</v>
      </c>
      <c r="J27" s="14">
        <v>85.7</v>
      </c>
      <c r="K27" s="15">
        <f t="shared" si="1"/>
        <v>51.42</v>
      </c>
      <c r="L27" s="15">
        <f t="shared" si="2"/>
        <v>82.61200000000001</v>
      </c>
      <c r="M27" s="14">
        <v>1</v>
      </c>
    </row>
    <row r="28" spans="1:13" ht="14.25">
      <c r="A28" s="11">
        <v>26</v>
      </c>
      <c r="B28" s="12" t="s">
        <v>78</v>
      </c>
      <c r="C28" s="12" t="s">
        <v>40</v>
      </c>
      <c r="D28" s="12" t="s">
        <v>79</v>
      </c>
      <c r="E28" s="13" t="s">
        <v>65</v>
      </c>
      <c r="F28" s="12" t="s">
        <v>18</v>
      </c>
      <c r="G28" s="12" t="s">
        <v>19</v>
      </c>
      <c r="H28" s="14">
        <v>76.6</v>
      </c>
      <c r="I28" s="15">
        <f t="shared" si="0"/>
        <v>30.64</v>
      </c>
      <c r="J28" s="14">
        <v>83.8</v>
      </c>
      <c r="K28" s="15">
        <f t="shared" si="1"/>
        <v>50.279999999999994</v>
      </c>
      <c r="L28" s="15">
        <f t="shared" si="2"/>
        <v>80.91999999999999</v>
      </c>
      <c r="M28" s="14">
        <v>2</v>
      </c>
    </row>
    <row r="29" spans="1:13" ht="14.25">
      <c r="A29" s="11">
        <v>27</v>
      </c>
      <c r="B29" s="12" t="s">
        <v>80</v>
      </c>
      <c r="C29" s="12" t="s">
        <v>40</v>
      </c>
      <c r="D29" s="12" t="s">
        <v>81</v>
      </c>
      <c r="E29" s="13" t="s">
        <v>65</v>
      </c>
      <c r="F29" s="12" t="s">
        <v>18</v>
      </c>
      <c r="G29" s="12" t="s">
        <v>19</v>
      </c>
      <c r="H29" s="14">
        <v>73.9</v>
      </c>
      <c r="I29" s="15">
        <f t="shared" si="0"/>
        <v>29.560000000000002</v>
      </c>
      <c r="J29" s="14">
        <v>84.9</v>
      </c>
      <c r="K29" s="15">
        <f t="shared" si="1"/>
        <v>50.940000000000005</v>
      </c>
      <c r="L29" s="15">
        <f t="shared" si="2"/>
        <v>80.5</v>
      </c>
      <c r="M29" s="14">
        <v>3</v>
      </c>
    </row>
    <row r="30" spans="1:13" ht="14.25">
      <c r="A30" s="11">
        <v>28</v>
      </c>
      <c r="B30" s="12" t="s">
        <v>82</v>
      </c>
      <c r="C30" s="12" t="s">
        <v>15</v>
      </c>
      <c r="D30" s="12" t="s">
        <v>83</v>
      </c>
      <c r="E30" s="13" t="s">
        <v>65</v>
      </c>
      <c r="F30" s="12" t="s">
        <v>58</v>
      </c>
      <c r="G30" s="12" t="s">
        <v>19</v>
      </c>
      <c r="H30" s="14">
        <v>80.2</v>
      </c>
      <c r="I30" s="15">
        <f t="shared" si="0"/>
        <v>32.080000000000005</v>
      </c>
      <c r="J30" s="14">
        <v>84.2</v>
      </c>
      <c r="K30" s="15">
        <f t="shared" si="1"/>
        <v>50.52</v>
      </c>
      <c r="L30" s="15">
        <f t="shared" si="2"/>
        <v>82.60000000000001</v>
      </c>
      <c r="M30" s="14">
        <v>1</v>
      </c>
    </row>
    <row r="31" spans="1:13" ht="14.25">
      <c r="A31" s="11">
        <v>29</v>
      </c>
      <c r="B31" s="12" t="s">
        <v>84</v>
      </c>
      <c r="C31" s="12" t="s">
        <v>15</v>
      </c>
      <c r="D31" s="12" t="s">
        <v>85</v>
      </c>
      <c r="E31" s="13" t="s">
        <v>65</v>
      </c>
      <c r="F31" s="12" t="s">
        <v>58</v>
      </c>
      <c r="G31" s="12" t="s">
        <v>19</v>
      </c>
      <c r="H31" s="14">
        <v>74.58</v>
      </c>
      <c r="I31" s="15">
        <f t="shared" si="0"/>
        <v>29.832</v>
      </c>
      <c r="J31" s="14">
        <v>86.1</v>
      </c>
      <c r="K31" s="15">
        <f t="shared" si="1"/>
        <v>51.66</v>
      </c>
      <c r="L31" s="15">
        <f t="shared" si="2"/>
        <v>81.49199999999999</v>
      </c>
      <c r="M31" s="14">
        <v>2</v>
      </c>
    </row>
    <row r="32" spans="1:13" ht="14.25">
      <c r="A32" s="11">
        <v>30</v>
      </c>
      <c r="B32" s="12" t="s">
        <v>86</v>
      </c>
      <c r="C32" s="12" t="s">
        <v>15</v>
      </c>
      <c r="D32" s="12" t="s">
        <v>87</v>
      </c>
      <c r="E32" s="13" t="s">
        <v>65</v>
      </c>
      <c r="F32" s="12" t="s">
        <v>58</v>
      </c>
      <c r="G32" s="12" t="s">
        <v>19</v>
      </c>
      <c r="H32" s="14">
        <v>74.2</v>
      </c>
      <c r="I32" s="15">
        <f t="shared" si="0"/>
        <v>29.680000000000003</v>
      </c>
      <c r="J32" s="14">
        <v>83.4</v>
      </c>
      <c r="K32" s="15">
        <f t="shared" si="1"/>
        <v>50.04</v>
      </c>
      <c r="L32" s="15">
        <f t="shared" si="2"/>
        <v>79.72</v>
      </c>
      <c r="M32" s="14">
        <v>3</v>
      </c>
    </row>
    <row r="33" spans="1:13" ht="14.25">
      <c r="A33" s="11">
        <v>31</v>
      </c>
      <c r="B33" s="12" t="s">
        <v>88</v>
      </c>
      <c r="C33" s="12" t="s">
        <v>40</v>
      </c>
      <c r="D33" s="12" t="s">
        <v>89</v>
      </c>
      <c r="E33" s="13" t="s">
        <v>90</v>
      </c>
      <c r="F33" s="12" t="s">
        <v>43</v>
      </c>
      <c r="G33" s="12" t="s">
        <v>19</v>
      </c>
      <c r="H33" s="14">
        <v>74.48</v>
      </c>
      <c r="I33" s="15">
        <f t="shared" si="0"/>
        <v>29.792</v>
      </c>
      <c r="J33" s="14">
        <v>86.7</v>
      </c>
      <c r="K33" s="15">
        <f t="shared" si="1"/>
        <v>52.02</v>
      </c>
      <c r="L33" s="15">
        <f t="shared" si="2"/>
        <v>81.81200000000001</v>
      </c>
      <c r="M33" s="14">
        <v>1</v>
      </c>
    </row>
    <row r="34" spans="1:13" ht="14.25">
      <c r="A34" s="11">
        <v>32</v>
      </c>
      <c r="B34" s="12" t="s">
        <v>91</v>
      </c>
      <c r="C34" s="12" t="s">
        <v>40</v>
      </c>
      <c r="D34" s="12" t="s">
        <v>92</v>
      </c>
      <c r="E34" s="13" t="s">
        <v>90</v>
      </c>
      <c r="F34" s="12" t="s">
        <v>43</v>
      </c>
      <c r="G34" s="12" t="s">
        <v>19</v>
      </c>
      <c r="H34" s="14">
        <v>72.36</v>
      </c>
      <c r="I34" s="15">
        <f t="shared" si="0"/>
        <v>28.944000000000003</v>
      </c>
      <c r="J34" s="14">
        <v>86.1</v>
      </c>
      <c r="K34" s="15">
        <f t="shared" si="1"/>
        <v>51.66</v>
      </c>
      <c r="L34" s="15">
        <f t="shared" si="2"/>
        <v>80.604</v>
      </c>
      <c r="M34" s="14">
        <v>2</v>
      </c>
    </row>
    <row r="35" spans="1:13" ht="14.25">
      <c r="A35" s="11">
        <v>33</v>
      </c>
      <c r="B35" s="12" t="s">
        <v>93</v>
      </c>
      <c r="C35" s="12" t="s">
        <v>40</v>
      </c>
      <c r="D35" s="12" t="s">
        <v>94</v>
      </c>
      <c r="E35" s="13" t="s">
        <v>90</v>
      </c>
      <c r="F35" s="12" t="s">
        <v>43</v>
      </c>
      <c r="G35" s="12" t="s">
        <v>19</v>
      </c>
      <c r="H35" s="14">
        <v>71.8</v>
      </c>
      <c r="I35" s="15">
        <f t="shared" si="0"/>
        <v>28.72</v>
      </c>
      <c r="J35" s="14">
        <v>85.6</v>
      </c>
      <c r="K35" s="15">
        <f t="shared" si="1"/>
        <v>51.35999999999999</v>
      </c>
      <c r="L35" s="15">
        <f t="shared" si="2"/>
        <v>80.07999999999998</v>
      </c>
      <c r="M35" s="14">
        <v>3</v>
      </c>
    </row>
    <row r="36" spans="1:13" ht="14.25">
      <c r="A36" s="11">
        <v>34</v>
      </c>
      <c r="B36" s="12" t="s">
        <v>95</v>
      </c>
      <c r="C36" s="12" t="s">
        <v>15</v>
      </c>
      <c r="D36" s="12" t="s">
        <v>96</v>
      </c>
      <c r="E36" s="13" t="s">
        <v>90</v>
      </c>
      <c r="F36" s="12" t="s">
        <v>58</v>
      </c>
      <c r="G36" s="12" t="s">
        <v>19</v>
      </c>
      <c r="H36" s="14">
        <v>82.84</v>
      </c>
      <c r="I36" s="15">
        <f>H:H*0.4</f>
        <v>33.136</v>
      </c>
      <c r="J36" s="14">
        <v>86.2</v>
      </c>
      <c r="K36" s="15">
        <f>J:J*0.6</f>
        <v>51.72</v>
      </c>
      <c r="L36" s="15">
        <f>I:I+K:K</f>
        <v>84.856</v>
      </c>
      <c r="M36" s="14">
        <v>1</v>
      </c>
    </row>
    <row r="37" spans="1:13" ht="14.25">
      <c r="A37" s="11">
        <v>35</v>
      </c>
      <c r="B37" s="12" t="s">
        <v>97</v>
      </c>
      <c r="C37" s="12" t="s">
        <v>15</v>
      </c>
      <c r="D37" s="12" t="s">
        <v>98</v>
      </c>
      <c r="E37" s="13" t="s">
        <v>90</v>
      </c>
      <c r="F37" s="12" t="s">
        <v>58</v>
      </c>
      <c r="G37" s="12" t="s">
        <v>19</v>
      </c>
      <c r="H37" s="14">
        <v>76.64</v>
      </c>
      <c r="I37" s="15">
        <f>H:H*0.4</f>
        <v>30.656000000000002</v>
      </c>
      <c r="J37" s="14">
        <v>85.1</v>
      </c>
      <c r="K37" s="15">
        <f>J:J*0.6</f>
        <v>51.059999999999995</v>
      </c>
      <c r="L37" s="15">
        <f>I:I+K:K</f>
        <v>81.716</v>
      </c>
      <c r="M37" s="14">
        <v>2</v>
      </c>
    </row>
    <row r="38" spans="1:13" ht="14.25">
      <c r="A38" s="11">
        <v>36</v>
      </c>
      <c r="B38" s="12" t="s">
        <v>99</v>
      </c>
      <c r="C38" s="12" t="s">
        <v>15</v>
      </c>
      <c r="D38" s="12" t="s">
        <v>100</v>
      </c>
      <c r="E38" s="13" t="s">
        <v>90</v>
      </c>
      <c r="F38" s="12" t="s">
        <v>58</v>
      </c>
      <c r="G38" s="12" t="s">
        <v>19</v>
      </c>
      <c r="H38" s="14">
        <v>74.42</v>
      </c>
      <c r="I38" s="15">
        <f>H:H*0.4</f>
        <v>29.768</v>
      </c>
      <c r="J38" s="14">
        <v>84.6</v>
      </c>
      <c r="K38" s="15">
        <f>J:J*0.6</f>
        <v>50.76</v>
      </c>
      <c r="L38" s="15">
        <f>I:I+K:K</f>
        <v>80.52799999999999</v>
      </c>
      <c r="M38" s="14">
        <v>3</v>
      </c>
    </row>
    <row r="39" spans="1:13" ht="14.25">
      <c r="A39" s="11">
        <v>37</v>
      </c>
      <c r="B39" s="12" t="s">
        <v>101</v>
      </c>
      <c r="C39" s="12" t="s">
        <v>40</v>
      </c>
      <c r="D39" s="12" t="s">
        <v>102</v>
      </c>
      <c r="E39" s="13" t="s">
        <v>103</v>
      </c>
      <c r="F39" s="12" t="s">
        <v>104</v>
      </c>
      <c r="G39" s="12" t="s">
        <v>19</v>
      </c>
      <c r="H39" s="14">
        <v>75.92</v>
      </c>
      <c r="I39" s="15">
        <f aca="true" t="shared" si="3" ref="I36:I67">H$1:H$65536*0.4</f>
        <v>30.368000000000002</v>
      </c>
      <c r="J39" s="14">
        <v>85.2</v>
      </c>
      <c r="K39" s="15">
        <f aca="true" t="shared" si="4" ref="K36:K67">J$1:J$65536*0.6</f>
        <v>51.12</v>
      </c>
      <c r="L39" s="15">
        <f aca="true" t="shared" si="5" ref="L36:L67">I$1:I$65536+K$1:K$65536</f>
        <v>81.488</v>
      </c>
      <c r="M39" s="14">
        <v>1</v>
      </c>
    </row>
    <row r="40" spans="1:13" ht="14.25">
      <c r="A40" s="11">
        <v>38</v>
      </c>
      <c r="B40" s="12" t="s">
        <v>105</v>
      </c>
      <c r="C40" s="12" t="s">
        <v>15</v>
      </c>
      <c r="D40" s="12" t="s">
        <v>106</v>
      </c>
      <c r="E40" s="13" t="s">
        <v>103</v>
      </c>
      <c r="F40" s="12" t="s">
        <v>107</v>
      </c>
      <c r="G40" s="12" t="s">
        <v>19</v>
      </c>
      <c r="H40" s="14">
        <v>84.9</v>
      </c>
      <c r="I40" s="15">
        <f t="shared" si="3"/>
        <v>33.96</v>
      </c>
      <c r="J40" s="14">
        <v>85.2</v>
      </c>
      <c r="K40" s="15">
        <f t="shared" si="4"/>
        <v>51.12</v>
      </c>
      <c r="L40" s="15">
        <f t="shared" si="5"/>
        <v>85.08</v>
      </c>
      <c r="M40" s="14">
        <v>1</v>
      </c>
    </row>
    <row r="41" spans="1:13" ht="14.25">
      <c r="A41" s="11">
        <v>39</v>
      </c>
      <c r="B41" s="12" t="s">
        <v>108</v>
      </c>
      <c r="C41" s="12" t="s">
        <v>15</v>
      </c>
      <c r="D41" s="12" t="s">
        <v>109</v>
      </c>
      <c r="E41" s="13" t="s">
        <v>103</v>
      </c>
      <c r="F41" s="12" t="s">
        <v>107</v>
      </c>
      <c r="G41" s="12" t="s">
        <v>19</v>
      </c>
      <c r="H41" s="14">
        <v>80.1</v>
      </c>
      <c r="I41" s="15">
        <f t="shared" si="3"/>
        <v>32.04</v>
      </c>
      <c r="J41" s="14">
        <v>87.2</v>
      </c>
      <c r="K41" s="15">
        <f t="shared" si="4"/>
        <v>52.32</v>
      </c>
      <c r="L41" s="15">
        <f t="shared" si="5"/>
        <v>84.36</v>
      </c>
      <c r="M41" s="14">
        <v>2</v>
      </c>
    </row>
    <row r="42" spans="1:13" ht="14.25">
      <c r="A42" s="11">
        <v>40</v>
      </c>
      <c r="B42" s="12" t="s">
        <v>110</v>
      </c>
      <c r="C42" s="12" t="s">
        <v>15</v>
      </c>
      <c r="D42" s="12" t="s">
        <v>111</v>
      </c>
      <c r="E42" s="13" t="s">
        <v>103</v>
      </c>
      <c r="F42" s="12" t="s">
        <v>107</v>
      </c>
      <c r="G42" s="12" t="s">
        <v>19</v>
      </c>
      <c r="H42" s="14">
        <v>66.7</v>
      </c>
      <c r="I42" s="15">
        <f t="shared" si="3"/>
        <v>26.680000000000003</v>
      </c>
      <c r="J42" s="14">
        <v>83.8</v>
      </c>
      <c r="K42" s="15">
        <f t="shared" si="4"/>
        <v>50.279999999999994</v>
      </c>
      <c r="L42" s="15">
        <f t="shared" si="5"/>
        <v>76.96</v>
      </c>
      <c r="M42" s="14">
        <v>3</v>
      </c>
    </row>
    <row r="43" spans="1:13" ht="14.25">
      <c r="A43" s="11">
        <v>41</v>
      </c>
      <c r="B43" s="12" t="s">
        <v>112</v>
      </c>
      <c r="C43" s="12" t="s">
        <v>15</v>
      </c>
      <c r="D43" s="12" t="s">
        <v>113</v>
      </c>
      <c r="E43" s="13" t="s">
        <v>103</v>
      </c>
      <c r="F43" s="12" t="s">
        <v>114</v>
      </c>
      <c r="G43" s="12" t="s">
        <v>19</v>
      </c>
      <c r="H43" s="14">
        <v>82.68</v>
      </c>
      <c r="I43" s="15">
        <f t="shared" si="3"/>
        <v>33.072</v>
      </c>
      <c r="J43" s="14">
        <v>86.3</v>
      </c>
      <c r="K43" s="15">
        <f t="shared" si="4"/>
        <v>51.779999999999994</v>
      </c>
      <c r="L43" s="15">
        <f t="shared" si="5"/>
        <v>84.852</v>
      </c>
      <c r="M43" s="14">
        <v>1</v>
      </c>
    </row>
    <row r="44" spans="1:13" ht="14.25">
      <c r="A44" s="11">
        <v>42</v>
      </c>
      <c r="B44" s="12" t="s">
        <v>115</v>
      </c>
      <c r="C44" s="12" t="s">
        <v>15</v>
      </c>
      <c r="D44" s="12" t="s">
        <v>116</v>
      </c>
      <c r="E44" s="13" t="s">
        <v>103</v>
      </c>
      <c r="F44" s="12" t="s">
        <v>114</v>
      </c>
      <c r="G44" s="12" t="s">
        <v>19</v>
      </c>
      <c r="H44" s="14">
        <v>81.28</v>
      </c>
      <c r="I44" s="15">
        <f t="shared" si="3"/>
        <v>32.512</v>
      </c>
      <c r="J44" s="14">
        <v>86.4</v>
      </c>
      <c r="K44" s="15">
        <f t="shared" si="4"/>
        <v>51.84</v>
      </c>
      <c r="L44" s="15">
        <f t="shared" si="5"/>
        <v>84.352</v>
      </c>
      <c r="M44" s="14">
        <v>2</v>
      </c>
    </row>
    <row r="45" spans="1:13" ht="14.25">
      <c r="A45" s="11">
        <v>43</v>
      </c>
      <c r="B45" s="12" t="s">
        <v>117</v>
      </c>
      <c r="C45" s="12" t="s">
        <v>15</v>
      </c>
      <c r="D45" s="12" t="s">
        <v>118</v>
      </c>
      <c r="E45" s="13" t="s">
        <v>103</v>
      </c>
      <c r="F45" s="12" t="s">
        <v>114</v>
      </c>
      <c r="G45" s="12" t="s">
        <v>19</v>
      </c>
      <c r="H45" s="14">
        <v>81.02</v>
      </c>
      <c r="I45" s="15">
        <f t="shared" si="3"/>
        <v>32.408</v>
      </c>
      <c r="J45" s="14">
        <v>86.2</v>
      </c>
      <c r="K45" s="15">
        <f t="shared" si="4"/>
        <v>51.72</v>
      </c>
      <c r="L45" s="15">
        <f t="shared" si="5"/>
        <v>84.128</v>
      </c>
      <c r="M45" s="14">
        <v>3</v>
      </c>
    </row>
    <row r="46" spans="1:13" ht="14.25">
      <c r="A46" s="11">
        <v>44</v>
      </c>
      <c r="B46" s="12" t="s">
        <v>119</v>
      </c>
      <c r="C46" s="12" t="s">
        <v>15</v>
      </c>
      <c r="D46" s="12" t="s">
        <v>120</v>
      </c>
      <c r="E46" s="13" t="s">
        <v>121</v>
      </c>
      <c r="F46" s="12" t="s">
        <v>104</v>
      </c>
      <c r="G46" s="12" t="s">
        <v>19</v>
      </c>
      <c r="H46" s="14">
        <v>70.54</v>
      </c>
      <c r="I46" s="15">
        <f t="shared" si="3"/>
        <v>28.216000000000005</v>
      </c>
      <c r="J46" s="14">
        <v>84.2</v>
      </c>
      <c r="K46" s="15">
        <f t="shared" si="4"/>
        <v>50.52</v>
      </c>
      <c r="L46" s="15">
        <f t="shared" si="5"/>
        <v>78.736</v>
      </c>
      <c r="M46" s="14">
        <v>1</v>
      </c>
    </row>
    <row r="47" spans="1:13" ht="14.25">
      <c r="A47" s="11">
        <v>45</v>
      </c>
      <c r="B47" s="12" t="s">
        <v>122</v>
      </c>
      <c r="C47" s="12" t="s">
        <v>15</v>
      </c>
      <c r="D47" s="12" t="s">
        <v>123</v>
      </c>
      <c r="E47" s="13" t="s">
        <v>121</v>
      </c>
      <c r="F47" s="12" t="s">
        <v>124</v>
      </c>
      <c r="G47" s="12" t="s">
        <v>19</v>
      </c>
      <c r="H47" s="14">
        <v>77.56</v>
      </c>
      <c r="I47" s="15">
        <f t="shared" si="3"/>
        <v>31.024</v>
      </c>
      <c r="J47" s="14">
        <v>85.9</v>
      </c>
      <c r="K47" s="15">
        <f t="shared" si="4"/>
        <v>51.54</v>
      </c>
      <c r="L47" s="15">
        <f t="shared" si="5"/>
        <v>82.564</v>
      </c>
      <c r="M47" s="14">
        <v>1</v>
      </c>
    </row>
    <row r="48" spans="1:13" ht="14.25">
      <c r="A48" s="11">
        <v>46</v>
      </c>
      <c r="B48" s="12" t="s">
        <v>125</v>
      </c>
      <c r="C48" s="12" t="s">
        <v>40</v>
      </c>
      <c r="D48" s="12" t="s">
        <v>126</v>
      </c>
      <c r="E48" s="13" t="s">
        <v>121</v>
      </c>
      <c r="F48" s="12" t="s">
        <v>124</v>
      </c>
      <c r="G48" s="12" t="s">
        <v>19</v>
      </c>
      <c r="H48" s="14">
        <v>75.32</v>
      </c>
      <c r="I48" s="15">
        <f t="shared" si="3"/>
        <v>30.128</v>
      </c>
      <c r="J48" s="14">
        <v>86.5</v>
      </c>
      <c r="K48" s="15">
        <f t="shared" si="4"/>
        <v>51.9</v>
      </c>
      <c r="L48" s="15">
        <f t="shared" si="5"/>
        <v>82.02799999999999</v>
      </c>
      <c r="M48" s="14">
        <v>2</v>
      </c>
    </row>
    <row r="49" spans="1:13" ht="14.25">
      <c r="A49" s="11">
        <v>47</v>
      </c>
      <c r="B49" s="12" t="s">
        <v>127</v>
      </c>
      <c r="C49" s="12" t="s">
        <v>15</v>
      </c>
      <c r="D49" s="12" t="s">
        <v>128</v>
      </c>
      <c r="E49" s="13" t="s">
        <v>121</v>
      </c>
      <c r="F49" s="12" t="s">
        <v>124</v>
      </c>
      <c r="G49" s="12" t="s">
        <v>19</v>
      </c>
      <c r="H49" s="14">
        <v>74.9</v>
      </c>
      <c r="I49" s="15">
        <f t="shared" si="3"/>
        <v>29.960000000000004</v>
      </c>
      <c r="J49" s="14">
        <v>86.6</v>
      </c>
      <c r="K49" s="15">
        <f t="shared" si="4"/>
        <v>51.959999999999994</v>
      </c>
      <c r="L49" s="15">
        <f t="shared" si="5"/>
        <v>81.92</v>
      </c>
      <c r="M49" s="14">
        <v>3</v>
      </c>
    </row>
    <row r="50" spans="1:13" ht="14.25">
      <c r="A50" s="11">
        <v>48</v>
      </c>
      <c r="B50" s="12" t="s">
        <v>129</v>
      </c>
      <c r="C50" s="12" t="s">
        <v>40</v>
      </c>
      <c r="D50" s="12" t="s">
        <v>130</v>
      </c>
      <c r="E50" s="13" t="s">
        <v>131</v>
      </c>
      <c r="F50" s="12" t="s">
        <v>132</v>
      </c>
      <c r="G50" s="12" t="s">
        <v>19</v>
      </c>
      <c r="H50" s="14">
        <v>83.76</v>
      </c>
      <c r="I50" s="15">
        <f t="shared" si="3"/>
        <v>33.504000000000005</v>
      </c>
      <c r="J50" s="14">
        <v>86.2</v>
      </c>
      <c r="K50" s="15">
        <f t="shared" si="4"/>
        <v>51.72</v>
      </c>
      <c r="L50" s="15">
        <f t="shared" si="5"/>
        <v>85.224</v>
      </c>
      <c r="M50" s="14">
        <v>1</v>
      </c>
    </row>
    <row r="51" spans="1:13" ht="14.25">
      <c r="A51" s="11">
        <v>49</v>
      </c>
      <c r="B51" s="12" t="s">
        <v>133</v>
      </c>
      <c r="C51" s="12" t="s">
        <v>40</v>
      </c>
      <c r="D51" s="12" t="s">
        <v>134</v>
      </c>
      <c r="E51" s="13" t="s">
        <v>131</v>
      </c>
      <c r="F51" s="12" t="s">
        <v>132</v>
      </c>
      <c r="G51" s="12" t="s">
        <v>19</v>
      </c>
      <c r="H51" s="14">
        <v>81.18</v>
      </c>
      <c r="I51" s="15">
        <f t="shared" si="3"/>
        <v>32.472</v>
      </c>
      <c r="J51" s="14">
        <v>85</v>
      </c>
      <c r="K51" s="15">
        <f t="shared" si="4"/>
        <v>51</v>
      </c>
      <c r="L51" s="15">
        <f t="shared" si="5"/>
        <v>83.47200000000001</v>
      </c>
      <c r="M51" s="14">
        <v>2</v>
      </c>
    </row>
    <row r="52" spans="1:13" ht="14.25">
      <c r="A52" s="11">
        <v>50</v>
      </c>
      <c r="B52" s="12" t="s">
        <v>135</v>
      </c>
      <c r="C52" s="12" t="s">
        <v>15</v>
      </c>
      <c r="D52" s="12" t="s">
        <v>136</v>
      </c>
      <c r="E52" s="13" t="s">
        <v>131</v>
      </c>
      <c r="F52" s="12" t="s">
        <v>132</v>
      </c>
      <c r="G52" s="12" t="s">
        <v>19</v>
      </c>
      <c r="H52" s="14">
        <v>76.42</v>
      </c>
      <c r="I52" s="15">
        <f t="shared" si="3"/>
        <v>30.568</v>
      </c>
      <c r="J52" s="14">
        <v>86</v>
      </c>
      <c r="K52" s="15">
        <f t="shared" si="4"/>
        <v>51.6</v>
      </c>
      <c r="L52" s="15">
        <f t="shared" si="5"/>
        <v>82.168</v>
      </c>
      <c r="M52" s="14">
        <v>3</v>
      </c>
    </row>
    <row r="53" spans="1:13" ht="14.25">
      <c r="A53" s="11">
        <v>51</v>
      </c>
      <c r="B53" s="12" t="s">
        <v>137</v>
      </c>
      <c r="C53" s="12" t="s">
        <v>15</v>
      </c>
      <c r="D53" s="12" t="s">
        <v>138</v>
      </c>
      <c r="E53" s="13" t="s">
        <v>139</v>
      </c>
      <c r="F53" s="12" t="s">
        <v>140</v>
      </c>
      <c r="G53" s="12" t="s">
        <v>19</v>
      </c>
      <c r="H53" s="14">
        <v>73.34</v>
      </c>
      <c r="I53" s="15">
        <f t="shared" si="3"/>
        <v>29.336000000000002</v>
      </c>
      <c r="J53" s="14">
        <v>85</v>
      </c>
      <c r="K53" s="15">
        <f t="shared" si="4"/>
        <v>51</v>
      </c>
      <c r="L53" s="15">
        <f t="shared" si="5"/>
        <v>80.336</v>
      </c>
      <c r="M53" s="14">
        <v>1</v>
      </c>
    </row>
    <row r="54" spans="1:13" ht="14.25">
      <c r="A54" s="11">
        <v>52</v>
      </c>
      <c r="B54" s="12" t="s">
        <v>141</v>
      </c>
      <c r="C54" s="12" t="s">
        <v>15</v>
      </c>
      <c r="D54" s="12" t="s">
        <v>142</v>
      </c>
      <c r="E54" s="13" t="s">
        <v>139</v>
      </c>
      <c r="F54" s="12" t="s">
        <v>140</v>
      </c>
      <c r="G54" s="12" t="s">
        <v>19</v>
      </c>
      <c r="H54" s="14">
        <v>66.96</v>
      </c>
      <c r="I54" s="15">
        <f t="shared" si="3"/>
        <v>26.784</v>
      </c>
      <c r="J54" s="14">
        <v>86</v>
      </c>
      <c r="K54" s="15">
        <f t="shared" si="4"/>
        <v>51.6</v>
      </c>
      <c r="L54" s="15">
        <f t="shared" si="5"/>
        <v>78.384</v>
      </c>
      <c r="M54" s="14">
        <v>2</v>
      </c>
    </row>
    <row r="55" spans="1:13" ht="14.25">
      <c r="A55" s="11">
        <v>53</v>
      </c>
      <c r="B55" s="12" t="s">
        <v>143</v>
      </c>
      <c r="C55" s="12" t="s">
        <v>15</v>
      </c>
      <c r="D55" s="12" t="s">
        <v>144</v>
      </c>
      <c r="E55" s="13" t="s">
        <v>145</v>
      </c>
      <c r="F55" s="12" t="s">
        <v>132</v>
      </c>
      <c r="G55" s="12" t="s">
        <v>19</v>
      </c>
      <c r="H55" s="14">
        <v>77.98</v>
      </c>
      <c r="I55" s="15">
        <f t="shared" si="3"/>
        <v>31.192000000000004</v>
      </c>
      <c r="J55" s="14">
        <v>86.8</v>
      </c>
      <c r="K55" s="15">
        <f t="shared" si="4"/>
        <v>52.08</v>
      </c>
      <c r="L55" s="15">
        <f t="shared" si="5"/>
        <v>83.272</v>
      </c>
      <c r="M55" s="14">
        <v>1</v>
      </c>
    </row>
    <row r="56" spans="1:13" ht="14.25">
      <c r="A56" s="11">
        <v>54</v>
      </c>
      <c r="B56" s="12" t="s">
        <v>146</v>
      </c>
      <c r="C56" s="12" t="s">
        <v>15</v>
      </c>
      <c r="D56" s="12" t="s">
        <v>147</v>
      </c>
      <c r="E56" s="13" t="s">
        <v>145</v>
      </c>
      <c r="F56" s="12" t="s">
        <v>132</v>
      </c>
      <c r="G56" s="12" t="s">
        <v>19</v>
      </c>
      <c r="H56" s="14">
        <v>77.28</v>
      </c>
      <c r="I56" s="15">
        <f t="shared" si="3"/>
        <v>30.912000000000003</v>
      </c>
      <c r="J56" s="14">
        <v>85.3</v>
      </c>
      <c r="K56" s="15">
        <f t="shared" si="4"/>
        <v>51.18</v>
      </c>
      <c r="L56" s="15">
        <f t="shared" si="5"/>
        <v>82.092</v>
      </c>
      <c r="M56" s="14">
        <v>2</v>
      </c>
    </row>
    <row r="57" spans="1:13" ht="14.25">
      <c r="A57" s="11">
        <v>55</v>
      </c>
      <c r="B57" s="12" t="s">
        <v>148</v>
      </c>
      <c r="C57" s="12" t="s">
        <v>40</v>
      </c>
      <c r="D57" s="12" t="s">
        <v>149</v>
      </c>
      <c r="E57" s="13" t="s">
        <v>145</v>
      </c>
      <c r="F57" s="12" t="s">
        <v>132</v>
      </c>
      <c r="G57" s="12" t="s">
        <v>19</v>
      </c>
      <c r="H57" s="14">
        <v>76.96</v>
      </c>
      <c r="I57" s="15">
        <f t="shared" si="3"/>
        <v>30.784</v>
      </c>
      <c r="J57" s="14">
        <v>85</v>
      </c>
      <c r="K57" s="15">
        <f t="shared" si="4"/>
        <v>51</v>
      </c>
      <c r="L57" s="15">
        <f t="shared" si="5"/>
        <v>81.78399999999999</v>
      </c>
      <c r="M57" s="14">
        <v>3</v>
      </c>
    </row>
    <row r="58" spans="1:13" ht="14.25">
      <c r="A58" s="11">
        <v>56</v>
      </c>
      <c r="B58" s="12" t="s">
        <v>150</v>
      </c>
      <c r="C58" s="12" t="s">
        <v>15</v>
      </c>
      <c r="D58" s="12" t="s">
        <v>151</v>
      </c>
      <c r="E58" s="13" t="s">
        <v>145</v>
      </c>
      <c r="F58" s="12" t="s">
        <v>107</v>
      </c>
      <c r="G58" s="12" t="s">
        <v>19</v>
      </c>
      <c r="H58" s="14">
        <v>71.6</v>
      </c>
      <c r="I58" s="15">
        <f t="shared" si="3"/>
        <v>28.64</v>
      </c>
      <c r="J58" s="14">
        <v>84.6</v>
      </c>
      <c r="K58" s="15">
        <f t="shared" si="4"/>
        <v>50.76</v>
      </c>
      <c r="L58" s="15">
        <f t="shared" si="5"/>
        <v>79.4</v>
      </c>
      <c r="M58" s="14">
        <v>1</v>
      </c>
    </row>
    <row r="59" spans="1:13" ht="14.25">
      <c r="A59" s="11">
        <v>57</v>
      </c>
      <c r="B59" s="12" t="s">
        <v>152</v>
      </c>
      <c r="C59" s="12" t="s">
        <v>40</v>
      </c>
      <c r="D59" s="12" t="s">
        <v>153</v>
      </c>
      <c r="E59" s="13" t="s">
        <v>145</v>
      </c>
      <c r="F59" s="12" t="s">
        <v>154</v>
      </c>
      <c r="G59" s="12" t="s">
        <v>19</v>
      </c>
      <c r="H59" s="14">
        <v>73.14</v>
      </c>
      <c r="I59" s="15">
        <f t="shared" si="3"/>
        <v>29.256</v>
      </c>
      <c r="J59" s="14">
        <v>84.2</v>
      </c>
      <c r="K59" s="15">
        <f t="shared" si="4"/>
        <v>50.52</v>
      </c>
      <c r="L59" s="15">
        <f t="shared" si="5"/>
        <v>79.77600000000001</v>
      </c>
      <c r="M59" s="14">
        <v>1</v>
      </c>
    </row>
    <row r="60" spans="1:13" ht="14.25">
      <c r="A60" s="11">
        <v>58</v>
      </c>
      <c r="B60" s="12" t="s">
        <v>155</v>
      </c>
      <c r="C60" s="12" t="s">
        <v>40</v>
      </c>
      <c r="D60" s="12" t="s">
        <v>156</v>
      </c>
      <c r="E60" s="13" t="s">
        <v>145</v>
      </c>
      <c r="F60" s="12" t="s">
        <v>43</v>
      </c>
      <c r="G60" s="12" t="s">
        <v>19</v>
      </c>
      <c r="H60" s="14">
        <v>63.86</v>
      </c>
      <c r="I60" s="15">
        <f t="shared" si="3"/>
        <v>25.544</v>
      </c>
      <c r="J60" s="14">
        <v>87.5</v>
      </c>
      <c r="K60" s="15">
        <f t="shared" si="4"/>
        <v>52.5</v>
      </c>
      <c r="L60" s="15">
        <f t="shared" si="5"/>
        <v>78.044</v>
      </c>
      <c r="M60" s="14">
        <v>1</v>
      </c>
    </row>
    <row r="61" spans="1:13" ht="14.25">
      <c r="A61" s="11">
        <v>59</v>
      </c>
      <c r="B61" s="12" t="s">
        <v>157</v>
      </c>
      <c r="C61" s="12" t="s">
        <v>40</v>
      </c>
      <c r="D61" s="12" t="s">
        <v>158</v>
      </c>
      <c r="E61" s="13" t="s">
        <v>145</v>
      </c>
      <c r="F61" s="12" t="s">
        <v>43</v>
      </c>
      <c r="G61" s="12" t="s">
        <v>19</v>
      </c>
      <c r="H61" s="14">
        <v>61.02</v>
      </c>
      <c r="I61" s="15">
        <f t="shared" si="3"/>
        <v>24.408</v>
      </c>
      <c r="J61" s="14">
        <v>87.3</v>
      </c>
      <c r="K61" s="15">
        <f t="shared" si="4"/>
        <v>52.379999999999995</v>
      </c>
      <c r="L61" s="15">
        <f t="shared" si="5"/>
        <v>76.788</v>
      </c>
      <c r="M61" s="14">
        <v>2</v>
      </c>
    </row>
    <row r="62" spans="1:13" ht="14.25">
      <c r="A62" s="11">
        <v>60</v>
      </c>
      <c r="B62" s="12" t="s">
        <v>159</v>
      </c>
      <c r="C62" s="12" t="s">
        <v>15</v>
      </c>
      <c r="D62" s="12" t="s">
        <v>160</v>
      </c>
      <c r="E62" s="13" t="s">
        <v>161</v>
      </c>
      <c r="F62" s="12" t="s">
        <v>107</v>
      </c>
      <c r="G62" s="12" t="s">
        <v>162</v>
      </c>
      <c r="H62" s="14">
        <v>73.48</v>
      </c>
      <c r="I62" s="15">
        <f t="shared" si="3"/>
        <v>29.392000000000003</v>
      </c>
      <c r="J62" s="14">
        <v>86</v>
      </c>
      <c r="K62" s="15">
        <f t="shared" si="4"/>
        <v>51.6</v>
      </c>
      <c r="L62" s="15">
        <f t="shared" si="5"/>
        <v>80.992</v>
      </c>
      <c r="M62" s="14">
        <v>1</v>
      </c>
    </row>
    <row r="63" spans="1:13" ht="14.25">
      <c r="A63" s="11">
        <v>61</v>
      </c>
      <c r="B63" s="12" t="s">
        <v>163</v>
      </c>
      <c r="C63" s="12" t="s">
        <v>15</v>
      </c>
      <c r="D63" s="12" t="s">
        <v>164</v>
      </c>
      <c r="E63" s="13" t="s">
        <v>161</v>
      </c>
      <c r="F63" s="12" t="s">
        <v>107</v>
      </c>
      <c r="G63" s="12" t="s">
        <v>162</v>
      </c>
      <c r="H63" s="14">
        <v>72.06</v>
      </c>
      <c r="I63" s="15">
        <f t="shared" si="3"/>
        <v>28.824</v>
      </c>
      <c r="J63" s="14">
        <v>86.6</v>
      </c>
      <c r="K63" s="15">
        <f t="shared" si="4"/>
        <v>51.959999999999994</v>
      </c>
      <c r="L63" s="15">
        <f t="shared" si="5"/>
        <v>80.78399999999999</v>
      </c>
      <c r="M63" s="14">
        <v>2</v>
      </c>
    </row>
    <row r="64" spans="1:13" ht="14.25">
      <c r="A64" s="11">
        <v>62</v>
      </c>
      <c r="B64" s="12" t="s">
        <v>165</v>
      </c>
      <c r="C64" s="12" t="s">
        <v>15</v>
      </c>
      <c r="D64" s="12" t="s">
        <v>166</v>
      </c>
      <c r="E64" s="13" t="s">
        <v>161</v>
      </c>
      <c r="F64" s="12" t="s">
        <v>107</v>
      </c>
      <c r="G64" s="12" t="s">
        <v>162</v>
      </c>
      <c r="H64" s="14">
        <v>63.74</v>
      </c>
      <c r="I64" s="15">
        <f t="shared" si="3"/>
        <v>25.496000000000002</v>
      </c>
      <c r="J64" s="14">
        <v>87</v>
      </c>
      <c r="K64" s="15">
        <f t="shared" si="4"/>
        <v>52.199999999999996</v>
      </c>
      <c r="L64" s="15">
        <f t="shared" si="5"/>
        <v>77.696</v>
      </c>
      <c r="M64" s="14">
        <v>3</v>
      </c>
    </row>
    <row r="65" spans="1:13" ht="14.25">
      <c r="A65" s="11">
        <v>63</v>
      </c>
      <c r="B65" s="12" t="s">
        <v>169</v>
      </c>
      <c r="C65" s="12" t="s">
        <v>15</v>
      </c>
      <c r="D65" s="12" t="s">
        <v>170</v>
      </c>
      <c r="E65" s="13" t="s">
        <v>161</v>
      </c>
      <c r="F65" s="12" t="s">
        <v>154</v>
      </c>
      <c r="G65" s="12" t="s">
        <v>19</v>
      </c>
      <c r="H65" s="14">
        <v>74.74</v>
      </c>
      <c r="I65" s="15">
        <f>H:H*0.4</f>
        <v>29.896</v>
      </c>
      <c r="J65" s="14">
        <v>84.6</v>
      </c>
      <c r="K65" s="15">
        <f>J:J*0.6</f>
        <v>50.76</v>
      </c>
      <c r="L65" s="15">
        <f>I:I+K:K</f>
        <v>80.656</v>
      </c>
      <c r="M65" s="14">
        <v>1</v>
      </c>
    </row>
    <row r="66" spans="1:13" ht="14.25">
      <c r="A66" s="11">
        <v>64</v>
      </c>
      <c r="B66" s="12" t="s">
        <v>167</v>
      </c>
      <c r="C66" s="12" t="s">
        <v>15</v>
      </c>
      <c r="D66" s="12" t="s">
        <v>168</v>
      </c>
      <c r="E66" s="13" t="s">
        <v>161</v>
      </c>
      <c r="F66" s="12" t="s">
        <v>154</v>
      </c>
      <c r="G66" s="12" t="s">
        <v>19</v>
      </c>
      <c r="H66" s="14">
        <v>76.14</v>
      </c>
      <c r="I66" s="15">
        <f>H:H*0.4</f>
        <v>30.456000000000003</v>
      </c>
      <c r="J66" s="14">
        <v>82.2</v>
      </c>
      <c r="K66" s="15">
        <f>J:J*0.6</f>
        <v>49.32</v>
      </c>
      <c r="L66" s="15">
        <f>I:I+K:K</f>
        <v>79.77600000000001</v>
      </c>
      <c r="M66" s="14">
        <v>2</v>
      </c>
    </row>
    <row r="67" spans="1:13" ht="14.25">
      <c r="A67" s="11">
        <v>65</v>
      </c>
      <c r="B67" s="12" t="s">
        <v>171</v>
      </c>
      <c r="C67" s="12" t="s">
        <v>15</v>
      </c>
      <c r="D67" s="12" t="s">
        <v>172</v>
      </c>
      <c r="E67" s="13" t="s">
        <v>161</v>
      </c>
      <c r="F67" s="12" t="s">
        <v>154</v>
      </c>
      <c r="G67" s="12" t="s">
        <v>19</v>
      </c>
      <c r="H67" s="14">
        <v>66.84</v>
      </c>
      <c r="I67" s="15">
        <f>H:H*0.4</f>
        <v>26.736000000000004</v>
      </c>
      <c r="J67" s="14">
        <v>-1</v>
      </c>
      <c r="K67" s="15"/>
      <c r="L67" s="15"/>
      <c r="M67" s="14"/>
    </row>
    <row r="68" spans="1:13" ht="14.25">
      <c r="A68" s="11">
        <v>66</v>
      </c>
      <c r="B68" s="12" t="s">
        <v>173</v>
      </c>
      <c r="C68" s="12" t="s">
        <v>15</v>
      </c>
      <c r="D68" s="12" t="s">
        <v>174</v>
      </c>
      <c r="E68" s="13" t="s">
        <v>175</v>
      </c>
      <c r="F68" s="12" t="s">
        <v>176</v>
      </c>
      <c r="G68" s="12" t="s">
        <v>177</v>
      </c>
      <c r="H68" s="14">
        <v>84.84</v>
      </c>
      <c r="I68" s="15">
        <f>H:H*0.4</f>
        <v>33.936</v>
      </c>
      <c r="J68" s="14">
        <v>86.3</v>
      </c>
      <c r="K68" s="15">
        <f>J:J*0.6</f>
        <v>51.779999999999994</v>
      </c>
      <c r="L68" s="15">
        <f>I:I+K:K</f>
        <v>85.716</v>
      </c>
      <c r="M68" s="14">
        <v>1</v>
      </c>
    </row>
    <row r="69" spans="1:13" ht="14.25">
      <c r="A69" s="11">
        <v>67</v>
      </c>
      <c r="B69" s="12" t="s">
        <v>186</v>
      </c>
      <c r="C69" s="12" t="s">
        <v>15</v>
      </c>
      <c r="D69" s="12" t="s">
        <v>187</v>
      </c>
      <c r="E69" s="13" t="s">
        <v>175</v>
      </c>
      <c r="F69" s="12" t="s">
        <v>176</v>
      </c>
      <c r="G69" s="12" t="s">
        <v>177</v>
      </c>
      <c r="H69" s="14">
        <v>72.26</v>
      </c>
      <c r="I69" s="15">
        <f>H:H*0.4</f>
        <v>28.904000000000003</v>
      </c>
      <c r="J69" s="14">
        <v>87</v>
      </c>
      <c r="K69" s="15">
        <f>J:J*0.6</f>
        <v>52.199999999999996</v>
      </c>
      <c r="L69" s="15">
        <f>I:I+K:K</f>
        <v>81.104</v>
      </c>
      <c r="M69" s="14">
        <v>2</v>
      </c>
    </row>
    <row r="70" spans="1:13" ht="14.25">
      <c r="A70" s="11">
        <v>68</v>
      </c>
      <c r="B70" s="12" t="s">
        <v>190</v>
      </c>
      <c r="C70" s="12" t="s">
        <v>15</v>
      </c>
      <c r="D70" s="12" t="s">
        <v>191</v>
      </c>
      <c r="E70" s="13" t="s">
        <v>175</v>
      </c>
      <c r="F70" s="12" t="s">
        <v>176</v>
      </c>
      <c r="G70" s="12" t="s">
        <v>177</v>
      </c>
      <c r="H70" s="14">
        <v>71.6</v>
      </c>
      <c r="I70" s="15">
        <f>H:H*0.4</f>
        <v>28.64</v>
      </c>
      <c r="J70" s="14">
        <v>86.9</v>
      </c>
      <c r="K70" s="15">
        <f>J:J*0.6</f>
        <v>52.14</v>
      </c>
      <c r="L70" s="15">
        <f>I:I+K:K</f>
        <v>80.78</v>
      </c>
      <c r="M70" s="14">
        <v>3</v>
      </c>
    </row>
    <row r="71" spans="1:13" ht="14.25">
      <c r="A71" s="11">
        <v>69</v>
      </c>
      <c r="B71" s="12" t="s">
        <v>184</v>
      </c>
      <c r="C71" s="12" t="s">
        <v>15</v>
      </c>
      <c r="D71" s="12" t="s">
        <v>185</v>
      </c>
      <c r="E71" s="13" t="s">
        <v>175</v>
      </c>
      <c r="F71" s="12" t="s">
        <v>176</v>
      </c>
      <c r="G71" s="12" t="s">
        <v>177</v>
      </c>
      <c r="H71" s="14">
        <v>73.26</v>
      </c>
      <c r="I71" s="15">
        <f>H:H*0.4</f>
        <v>29.304000000000002</v>
      </c>
      <c r="J71" s="14">
        <v>85.7</v>
      </c>
      <c r="K71" s="15">
        <f>J:J*0.6</f>
        <v>51.42</v>
      </c>
      <c r="L71" s="15">
        <f>I:I+K:K</f>
        <v>80.724</v>
      </c>
      <c r="M71" s="14">
        <v>4</v>
      </c>
    </row>
    <row r="72" spans="1:13" ht="14.25">
      <c r="A72" s="11">
        <v>70</v>
      </c>
      <c r="B72" s="12" t="s">
        <v>192</v>
      </c>
      <c r="C72" s="12" t="s">
        <v>15</v>
      </c>
      <c r="D72" s="12" t="s">
        <v>193</v>
      </c>
      <c r="E72" s="13" t="s">
        <v>175</v>
      </c>
      <c r="F72" s="12" t="s">
        <v>176</v>
      </c>
      <c r="G72" s="12" t="s">
        <v>177</v>
      </c>
      <c r="H72" s="14">
        <v>71.34</v>
      </c>
      <c r="I72" s="15">
        <f>H:H*0.4</f>
        <v>28.536</v>
      </c>
      <c r="J72" s="14">
        <v>86.5</v>
      </c>
      <c r="K72" s="15">
        <f>J:J*0.6</f>
        <v>51.9</v>
      </c>
      <c r="L72" s="15">
        <f>I:I+K:K</f>
        <v>80.436</v>
      </c>
      <c r="M72" s="14">
        <v>5</v>
      </c>
    </row>
    <row r="73" spans="1:13" ht="14.25">
      <c r="A73" s="11">
        <v>71</v>
      </c>
      <c r="B73" s="12" t="s">
        <v>188</v>
      </c>
      <c r="C73" s="12" t="s">
        <v>15</v>
      </c>
      <c r="D73" s="12" t="s">
        <v>189</v>
      </c>
      <c r="E73" s="13" t="s">
        <v>175</v>
      </c>
      <c r="F73" s="12" t="s">
        <v>176</v>
      </c>
      <c r="G73" s="12" t="s">
        <v>177</v>
      </c>
      <c r="H73" s="14">
        <v>72.26</v>
      </c>
      <c r="I73" s="15">
        <f>H:H*0.4</f>
        <v>28.904000000000003</v>
      </c>
      <c r="J73" s="14">
        <v>85.7</v>
      </c>
      <c r="K73" s="15">
        <f>J:J*0.6</f>
        <v>51.42</v>
      </c>
      <c r="L73" s="15">
        <f>I:I+K:K</f>
        <v>80.32400000000001</v>
      </c>
      <c r="M73" s="14">
        <v>6</v>
      </c>
    </row>
    <row r="74" spans="1:13" ht="14.25">
      <c r="A74" s="11">
        <v>72</v>
      </c>
      <c r="B74" s="12" t="s">
        <v>180</v>
      </c>
      <c r="C74" s="12" t="s">
        <v>15</v>
      </c>
      <c r="D74" s="12" t="s">
        <v>181</v>
      </c>
      <c r="E74" s="13" t="s">
        <v>175</v>
      </c>
      <c r="F74" s="12" t="s">
        <v>176</v>
      </c>
      <c r="G74" s="12" t="s">
        <v>177</v>
      </c>
      <c r="H74" s="14">
        <v>74.06</v>
      </c>
      <c r="I74" s="15">
        <f>H:H*0.4</f>
        <v>29.624000000000002</v>
      </c>
      <c r="J74" s="14">
        <v>84.3</v>
      </c>
      <c r="K74" s="15">
        <f>J:J*0.6</f>
        <v>50.58</v>
      </c>
      <c r="L74" s="15">
        <f>I:I+K:K</f>
        <v>80.20400000000001</v>
      </c>
      <c r="M74" s="14">
        <v>7</v>
      </c>
    </row>
    <row r="75" spans="1:13" ht="14.25">
      <c r="A75" s="11">
        <v>73</v>
      </c>
      <c r="B75" s="12" t="s">
        <v>182</v>
      </c>
      <c r="C75" s="12" t="s">
        <v>15</v>
      </c>
      <c r="D75" s="12" t="s">
        <v>183</v>
      </c>
      <c r="E75" s="13" t="s">
        <v>175</v>
      </c>
      <c r="F75" s="12" t="s">
        <v>176</v>
      </c>
      <c r="G75" s="12" t="s">
        <v>177</v>
      </c>
      <c r="H75" s="14">
        <v>73.6</v>
      </c>
      <c r="I75" s="15">
        <f>H:H*0.4</f>
        <v>29.439999999999998</v>
      </c>
      <c r="J75" s="14">
        <v>84.4</v>
      </c>
      <c r="K75" s="15">
        <f>J:J*0.6</f>
        <v>50.64</v>
      </c>
      <c r="L75" s="15">
        <f>I:I+K:K</f>
        <v>80.08</v>
      </c>
      <c r="M75" s="14">
        <v>8</v>
      </c>
    </row>
    <row r="76" spans="1:13" ht="14.25">
      <c r="A76" s="11">
        <v>74</v>
      </c>
      <c r="B76" s="12" t="s">
        <v>178</v>
      </c>
      <c r="C76" s="12" t="s">
        <v>15</v>
      </c>
      <c r="D76" s="12" t="s">
        <v>179</v>
      </c>
      <c r="E76" s="13" t="s">
        <v>175</v>
      </c>
      <c r="F76" s="12" t="s">
        <v>176</v>
      </c>
      <c r="G76" s="12" t="s">
        <v>177</v>
      </c>
      <c r="H76" s="14">
        <v>76.34</v>
      </c>
      <c r="I76" s="15">
        <f>H:H*0.4</f>
        <v>30.536</v>
      </c>
      <c r="J76" s="14">
        <v>-1</v>
      </c>
      <c r="K76" s="15"/>
      <c r="L76" s="15"/>
      <c r="M76" s="14"/>
    </row>
    <row r="77" spans="1:13" ht="14.25">
      <c r="A77" s="11">
        <v>75</v>
      </c>
      <c r="B77" s="12" t="s">
        <v>197</v>
      </c>
      <c r="C77" s="12" t="s">
        <v>15</v>
      </c>
      <c r="D77" s="12" t="s">
        <v>198</v>
      </c>
      <c r="E77" s="13" t="s">
        <v>196</v>
      </c>
      <c r="F77" s="12" t="s">
        <v>154</v>
      </c>
      <c r="G77" s="12" t="s">
        <v>19</v>
      </c>
      <c r="H77" s="14">
        <v>70.96</v>
      </c>
      <c r="I77" s="15">
        <f>H:H*0.4</f>
        <v>28.384</v>
      </c>
      <c r="J77" s="14">
        <v>85.4</v>
      </c>
      <c r="K77" s="15">
        <f>J:J*0.6</f>
        <v>51.24</v>
      </c>
      <c r="L77" s="15">
        <f>I:I+K:K</f>
        <v>79.624</v>
      </c>
      <c r="M77" s="14">
        <v>1</v>
      </c>
    </row>
    <row r="78" spans="1:13" ht="14.25">
      <c r="A78" s="11">
        <v>76</v>
      </c>
      <c r="B78" s="12" t="s">
        <v>199</v>
      </c>
      <c r="C78" s="12" t="s">
        <v>15</v>
      </c>
      <c r="D78" s="12" t="s">
        <v>200</v>
      </c>
      <c r="E78" s="13" t="s">
        <v>196</v>
      </c>
      <c r="F78" s="12" t="s">
        <v>154</v>
      </c>
      <c r="G78" s="12" t="s">
        <v>19</v>
      </c>
      <c r="H78" s="14">
        <v>66.24</v>
      </c>
      <c r="I78" s="15">
        <f>H:H*0.4</f>
        <v>26.496</v>
      </c>
      <c r="J78" s="14">
        <v>87.6</v>
      </c>
      <c r="K78" s="15">
        <f>J:J*0.6</f>
        <v>52.559999999999995</v>
      </c>
      <c r="L78" s="15">
        <f>I:I+K:K</f>
        <v>79.056</v>
      </c>
      <c r="M78" s="14">
        <v>2</v>
      </c>
    </row>
    <row r="79" spans="1:13" ht="14.25">
      <c r="A79" s="11">
        <v>77</v>
      </c>
      <c r="B79" s="12" t="s">
        <v>194</v>
      </c>
      <c r="C79" s="12" t="s">
        <v>15</v>
      </c>
      <c r="D79" s="12" t="s">
        <v>195</v>
      </c>
      <c r="E79" s="13" t="s">
        <v>196</v>
      </c>
      <c r="F79" s="12" t="s">
        <v>154</v>
      </c>
      <c r="G79" s="12" t="s">
        <v>19</v>
      </c>
      <c r="H79" s="14">
        <v>75.4</v>
      </c>
      <c r="I79" s="15">
        <f>H:H*0.4</f>
        <v>30.160000000000004</v>
      </c>
      <c r="J79" s="14">
        <v>-1</v>
      </c>
      <c r="K79" s="15"/>
      <c r="L79" s="15"/>
      <c r="M79" s="14"/>
    </row>
  </sheetData>
  <sheetProtection/>
  <mergeCells count="1">
    <mergeCell ref="A1:M1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2023-10-14T06:52:16Z</cp:lastPrinted>
  <dcterms:created xsi:type="dcterms:W3CDTF">2016-12-02T08:54:00Z</dcterms:created>
  <dcterms:modified xsi:type="dcterms:W3CDTF">2023-10-14T06:54:09Z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D632EE4673F34B24ADB0A30B84CBA41E_13</vt:lpwstr>
  </property>
</Properties>
</file>