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2"/>
  </bookViews>
  <sheets>
    <sheet name="新机制" sheetId="1" r:id="rId1"/>
    <sheet name="自主招聘" sheetId="2" r:id="rId2"/>
    <sheet name="幼儿园" sheetId="3" r:id="rId3"/>
  </sheets>
  <definedNames>
    <definedName name="_xlnm.Print_Titles" localSheetId="0">'新机制'!$1:$2</definedName>
    <definedName name="_xlnm.Print_Titles" localSheetId="1">'自主招聘'!$1:$2</definedName>
    <definedName name="_xlnm.Print_Titles" localSheetId="2">'幼儿园'!$1:$2</definedName>
  </definedNames>
  <calcPr fullCalcOnLoad="1"/>
</workbook>
</file>

<file path=xl/sharedStrings.xml><?xml version="1.0" encoding="utf-8"?>
<sst xmlns="http://schemas.openxmlformats.org/spreadsheetml/2006/main" count="191" uniqueCount="110">
  <si>
    <t>2024年度湖北省随州市随县农村义务教育学校新机制教师岗位表</t>
  </si>
  <si>
    <t>编号</t>
  </si>
  <si>
    <t>学段</t>
  </si>
  <si>
    <t>招聘岗
位数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</si>
  <si>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</si>
  <si>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</si>
  <si>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</si>
  <si>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</si>
  <si>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</si>
  <si>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</si>
  <si>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</si>
  <si>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</si>
  <si>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</si>
  <si>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</si>
  <si>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</si>
  <si>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</si>
  <si>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</si>
  <si>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</si>
  <si>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</si>
  <si>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</si>
  <si>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</si>
  <si>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小学学段（合计）</t>
  </si>
  <si>
    <t>初中学段（合计）</t>
  </si>
  <si>
    <t>厉山镇</t>
  </si>
  <si>
    <t>厉山镇中心学校</t>
  </si>
  <si>
    <t>厉山镇第三初级中学</t>
  </si>
  <si>
    <t>殷店镇</t>
  </si>
  <si>
    <t>殷店镇中心学校</t>
  </si>
  <si>
    <t>殷店镇东坡中学</t>
  </si>
  <si>
    <t>草店镇</t>
  </si>
  <si>
    <t>草店镇中心学校</t>
  </si>
  <si>
    <t>小林镇</t>
  </si>
  <si>
    <t>小林镇中心学校</t>
  </si>
  <si>
    <t>淮河镇</t>
  </si>
  <si>
    <t>淮河镇中心学校</t>
  </si>
  <si>
    <t>万和镇</t>
  </si>
  <si>
    <t>万和镇中心学校</t>
  </si>
  <si>
    <t>万和镇桃园中学</t>
  </si>
  <si>
    <t>唐县镇</t>
  </si>
  <si>
    <t>唐县镇中心学校</t>
  </si>
  <si>
    <t>唐县镇第二中学</t>
  </si>
  <si>
    <t>洪山镇</t>
  </si>
  <si>
    <t>洪山镇中心学校</t>
  </si>
  <si>
    <t>均川镇</t>
  </si>
  <si>
    <t>均川镇中心学校</t>
  </si>
  <si>
    <t>2024年度湖北省随州市随县农村义务教育学校自主招聘教师岗位表</t>
  </si>
  <si>
    <t>殷店镇中心小学</t>
  </si>
  <si>
    <t>草店镇中心小学</t>
  </si>
  <si>
    <t>小林镇中心小学</t>
  </si>
  <si>
    <t>小林镇第一中学</t>
  </si>
  <si>
    <t>淮河镇小学</t>
  </si>
  <si>
    <t>淮河镇第二小学</t>
  </si>
  <si>
    <t>万和镇小学</t>
  </si>
  <si>
    <t>唐县镇小学</t>
  </si>
  <si>
    <t>唐县镇第二小学</t>
  </si>
  <si>
    <t>尚市镇</t>
  </si>
  <si>
    <t>尚市镇中心小学</t>
  </si>
  <si>
    <t>洪山镇小学</t>
  </si>
  <si>
    <t>教学点（合计）</t>
  </si>
  <si>
    <t>厉山镇封江小学</t>
  </si>
  <si>
    <t>殷店镇天河口小学</t>
  </si>
  <si>
    <t>殷店镇岩子河小学</t>
  </si>
  <si>
    <t>草店镇宋湾小学</t>
  </si>
  <si>
    <t>草店镇三道河小学</t>
  </si>
  <si>
    <t>小林镇希望小学</t>
  </si>
  <si>
    <t>小林镇祝林小学</t>
  </si>
  <si>
    <t>小林镇新菊小学</t>
  </si>
  <si>
    <t>淮河镇红石小学</t>
  </si>
  <si>
    <t>万和镇合河小学</t>
  </si>
  <si>
    <t>万和镇新城小学</t>
  </si>
  <si>
    <t>万和镇倒峡小学</t>
  </si>
  <si>
    <t>万和镇青苔小学</t>
  </si>
  <si>
    <t>万和镇车店小学</t>
  </si>
  <si>
    <t>万和镇沙河小学</t>
  </si>
  <si>
    <t>万和镇解河小学</t>
  </si>
  <si>
    <t>万和镇义阳小学</t>
  </si>
  <si>
    <t>吴山镇</t>
  </si>
  <si>
    <t>吴山镇三合小学</t>
  </si>
  <si>
    <t>吴山镇唐王小学</t>
  </si>
  <si>
    <t>洪山镇朱集小学</t>
  </si>
  <si>
    <t>均川镇七条明德小学</t>
  </si>
  <si>
    <t>殷店镇天河口中学</t>
  </si>
  <si>
    <t>吴山镇中心学校</t>
  </si>
  <si>
    <t>尚市镇中心学校</t>
  </si>
  <si>
    <t>尚市镇第二初级中学</t>
  </si>
  <si>
    <t>洪山镇第一中学</t>
  </si>
  <si>
    <t>2024年度湖北省随州市随县公办幼儿园教师岗位表</t>
  </si>
  <si>
    <t>单位名称</t>
  </si>
  <si>
    <t>招聘岗位数</t>
  </si>
  <si>
    <t>总    计</t>
  </si>
  <si>
    <t>随县炎帝幼儿园</t>
  </si>
  <si>
    <t>幼儿园</t>
  </si>
  <si>
    <t>随县县直中心幼儿园</t>
  </si>
  <si>
    <t>随县实验幼儿园</t>
  </si>
  <si>
    <t>随县厉山镇中心幼儿园</t>
  </si>
  <si>
    <t>随县殷店镇中心幼儿园</t>
  </si>
  <si>
    <t>随县草店镇中心幼儿园</t>
  </si>
  <si>
    <t>随县小林镇中心幼儿园</t>
  </si>
  <si>
    <t>随县淮河镇中心幼儿园</t>
  </si>
  <si>
    <t>随县万和镇中心幼儿园</t>
  </si>
  <si>
    <t>随县吴山镇中心幼儿园</t>
  </si>
  <si>
    <t>随县唐县镇中心幼儿园</t>
  </si>
  <si>
    <t>随县尚市镇中心幼儿园</t>
  </si>
  <si>
    <t>随县安居镇中心幼儿园</t>
  </si>
  <si>
    <t>随县新街镇中心幼儿园</t>
  </si>
  <si>
    <t>随县澴潭镇中心幼儿园</t>
  </si>
  <si>
    <t>随县洪山镇中心幼儿园</t>
  </si>
  <si>
    <t>随县三里岗镇中心幼儿园</t>
  </si>
  <si>
    <t>随县均川镇中心幼儿园</t>
  </si>
  <si>
    <t>随县万福店农场中心幼儿园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</si>
</sst>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b/>
      <sz val="11"/>
      <color theme="1"/>
      <name val="宋体"/>
      <family val="0"/>
    </font>
    <font>
      <b/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showZeros="0" zoomScaleSheetLayoutView="100" workbookViewId="0" topLeftCell="A4">
      <selection activeCell="K16" sqref="K16"/>
    </sheetView>
  </sheetViews>
  <sheetFormatPr defaultColWidth="9.00390625" defaultRowHeight="14.25"/>
  <cols>
    <col min="1" max="1" width="4.375" style="3" customWidth="1"/>
    <col min="2" max="2" width="14.875" style="3" customWidth="1"/>
    <col min="3" max="3" width="8.00390625" style="3" customWidth="1"/>
    <col min="4" max="5" width="6.25390625" style="3" customWidth="1"/>
    <col min="6" max="20" width="5.125" style="3" customWidth="1"/>
    <col min="21" max="16384" width="9.00390625" style="3" customWidth="1"/>
  </cols>
  <sheetData>
    <row r="1" s="1" customFormat="1" ht="24" customHeight="1">
      <c r="A1" s="1" t="s">
        <v>0</v>
      </c>
    </row>
    <row r="2" spans="1:20" s="2" customFormat="1" ht="30" customHeight="1">
      <c r="A2" s="4" t="s">
        <v>1</v>
      </c>
      <c r="B2" s="5" t="s">
        <v>2</v>
      </c>
      <c r="C2" s="7"/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</row>
    <row r="3" spans="1:20" s="2" customFormat="1" ht="21.75" customHeight="1">
      <c r="A3" s="14" t="s">
        <v>20</v>
      </c>
      <c r="B3" s="15"/>
      <c r="C3" s="32"/>
      <c r="D3" s="10">
        <f>D4+D5</f>
        <v>17</v>
      </c>
      <c r="E3" s="10">
        <f aca="true" t="shared" si="0" ref="E3:T3">E4+E5</f>
        <v>0</v>
      </c>
      <c r="F3" s="10">
        <f t="shared" si="0"/>
        <v>4</v>
      </c>
      <c r="G3" s="10">
        <f t="shared" si="0"/>
        <v>3</v>
      </c>
      <c r="H3" s="10">
        <f t="shared" si="0"/>
        <v>3</v>
      </c>
      <c r="I3" s="10">
        <f t="shared" si="0"/>
        <v>1</v>
      </c>
      <c r="J3" s="10">
        <f t="shared" si="0"/>
        <v>0</v>
      </c>
      <c r="K3" s="10">
        <f t="shared" si="0"/>
        <v>0</v>
      </c>
      <c r="L3" s="10">
        <f t="shared" si="0"/>
        <v>0</v>
      </c>
      <c r="M3" s="10">
        <f t="shared" si="0"/>
        <v>6</v>
      </c>
      <c r="N3" s="10">
        <f t="shared" si="0"/>
        <v>0</v>
      </c>
      <c r="O3" s="10">
        <f t="shared" si="0"/>
        <v>0</v>
      </c>
      <c r="P3" s="10">
        <f t="shared" si="0"/>
        <v>0</v>
      </c>
      <c r="Q3" s="10">
        <f t="shared" si="0"/>
        <v>0</v>
      </c>
      <c r="R3" s="10">
        <f t="shared" si="0"/>
        <v>0</v>
      </c>
      <c r="S3" s="10">
        <f t="shared" si="0"/>
        <v>0</v>
      </c>
      <c r="T3" s="10">
        <f t="shared" si="0"/>
        <v>0</v>
      </c>
    </row>
    <row r="4" spans="1:20" s="2" customFormat="1" ht="21.75" customHeight="1">
      <c r="A4" s="4">
        <v>1</v>
      </c>
      <c r="B4" s="14" t="s">
        <v>21</v>
      </c>
      <c r="C4" s="3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s="2" customFormat="1" ht="21.75" customHeight="1">
      <c r="A5" s="4">
        <v>2</v>
      </c>
      <c r="B5" s="14" t="s">
        <v>22</v>
      </c>
      <c r="C5" s="32"/>
      <c r="D5" s="10">
        <f>D6+D9+D12+D14+D16+D18+D21+D24+D26</f>
        <v>17</v>
      </c>
      <c r="E5" s="10">
        <f aca="true" t="shared" si="1" ref="E5:T5">E6+E9+E12+E14+E16+E18+E21+E24+E26</f>
        <v>0</v>
      </c>
      <c r="F5" s="10">
        <f t="shared" si="1"/>
        <v>4</v>
      </c>
      <c r="G5" s="10">
        <f t="shared" si="1"/>
        <v>3</v>
      </c>
      <c r="H5" s="10">
        <f t="shared" si="1"/>
        <v>3</v>
      </c>
      <c r="I5" s="10">
        <f t="shared" si="1"/>
        <v>1</v>
      </c>
      <c r="J5" s="10">
        <f t="shared" si="1"/>
        <v>0</v>
      </c>
      <c r="K5" s="10">
        <f t="shared" si="1"/>
        <v>0</v>
      </c>
      <c r="L5" s="10">
        <f t="shared" si="1"/>
        <v>0</v>
      </c>
      <c r="M5" s="10">
        <f t="shared" si="1"/>
        <v>6</v>
      </c>
      <c r="N5" s="10">
        <f t="shared" si="1"/>
        <v>0</v>
      </c>
      <c r="O5" s="10">
        <f t="shared" si="1"/>
        <v>0</v>
      </c>
      <c r="P5" s="10">
        <f t="shared" si="1"/>
        <v>0</v>
      </c>
      <c r="Q5" s="10">
        <f t="shared" si="1"/>
        <v>0</v>
      </c>
      <c r="R5" s="10">
        <f t="shared" si="1"/>
        <v>0</v>
      </c>
      <c r="S5" s="10">
        <f t="shared" si="1"/>
        <v>0</v>
      </c>
      <c r="T5" s="10">
        <f t="shared" si="1"/>
        <v>0</v>
      </c>
    </row>
    <row r="6" spans="1:20" s="2" customFormat="1" ht="21.75" customHeight="1">
      <c r="A6" s="4"/>
      <c r="B6" s="8" t="s">
        <v>23</v>
      </c>
      <c r="C6" s="28"/>
      <c r="D6" s="10">
        <f>D7+D8</f>
        <v>2</v>
      </c>
      <c r="E6" s="10">
        <f aca="true" t="shared" si="2" ref="E6:T6">E7+E8</f>
        <v>0</v>
      </c>
      <c r="F6" s="10">
        <f t="shared" si="2"/>
        <v>0</v>
      </c>
      <c r="G6" s="10">
        <f t="shared" si="2"/>
        <v>0</v>
      </c>
      <c r="H6" s="10">
        <f t="shared" si="2"/>
        <v>0</v>
      </c>
      <c r="I6" s="10">
        <f t="shared" si="2"/>
        <v>0</v>
      </c>
      <c r="J6" s="10">
        <f t="shared" si="2"/>
        <v>0</v>
      </c>
      <c r="K6" s="10">
        <f t="shared" si="2"/>
        <v>0</v>
      </c>
      <c r="L6" s="10">
        <f t="shared" si="2"/>
        <v>0</v>
      </c>
      <c r="M6" s="10">
        <f t="shared" si="2"/>
        <v>2</v>
      </c>
      <c r="N6" s="10">
        <f t="shared" si="2"/>
        <v>0</v>
      </c>
      <c r="O6" s="10">
        <f t="shared" si="2"/>
        <v>0</v>
      </c>
      <c r="P6" s="10">
        <f t="shared" si="2"/>
        <v>0</v>
      </c>
      <c r="Q6" s="10">
        <f t="shared" si="2"/>
        <v>0</v>
      </c>
      <c r="R6" s="10">
        <f t="shared" si="2"/>
        <v>0</v>
      </c>
      <c r="S6" s="10">
        <f t="shared" si="2"/>
        <v>0</v>
      </c>
      <c r="T6" s="10">
        <f t="shared" si="2"/>
        <v>0</v>
      </c>
    </row>
    <row r="7" spans="1:20" s="2" customFormat="1" ht="21.75" customHeight="1">
      <c r="A7" s="4"/>
      <c r="B7" s="8" t="s">
        <v>24</v>
      </c>
      <c r="C7" s="28"/>
      <c r="D7" s="25">
        <f aca="true" t="shared" si="3" ref="D7:D11">SUM(E7:T7)</f>
        <v>1</v>
      </c>
      <c r="E7" s="25"/>
      <c r="F7" s="22"/>
      <c r="G7" s="22"/>
      <c r="H7" s="22"/>
      <c r="I7" s="22"/>
      <c r="J7" s="22"/>
      <c r="K7" s="22"/>
      <c r="L7" s="22"/>
      <c r="M7" s="22">
        <v>1</v>
      </c>
      <c r="N7" s="22"/>
      <c r="O7" s="22"/>
      <c r="P7" s="22"/>
      <c r="Q7" s="22"/>
      <c r="R7" s="22"/>
      <c r="S7" s="22"/>
      <c r="T7" s="22"/>
    </row>
    <row r="8" spans="1:20" s="2" customFormat="1" ht="21.75" customHeight="1">
      <c r="A8" s="4"/>
      <c r="B8" s="8" t="s">
        <v>25</v>
      </c>
      <c r="C8" s="28"/>
      <c r="D8" s="25">
        <f t="shared" si="3"/>
        <v>1</v>
      </c>
      <c r="E8" s="25"/>
      <c r="F8" s="22"/>
      <c r="G8" s="22"/>
      <c r="H8" s="22"/>
      <c r="I8" s="22"/>
      <c r="J8" s="22"/>
      <c r="K8" s="22"/>
      <c r="L8" s="22"/>
      <c r="M8" s="22">
        <v>1</v>
      </c>
      <c r="N8" s="22"/>
      <c r="O8" s="22"/>
      <c r="P8" s="22"/>
      <c r="Q8" s="22"/>
      <c r="R8" s="22"/>
      <c r="S8" s="22"/>
      <c r="T8" s="22"/>
    </row>
    <row r="9" spans="1:20" s="2" customFormat="1" ht="21.75" customHeight="1">
      <c r="A9" s="4"/>
      <c r="B9" s="5" t="s">
        <v>26</v>
      </c>
      <c r="C9" s="7"/>
      <c r="D9" s="24">
        <f>D10+D11</f>
        <v>2</v>
      </c>
      <c r="E9" s="24">
        <f aca="true" t="shared" si="4" ref="E9:T9">E10+E11</f>
        <v>0</v>
      </c>
      <c r="F9" s="24">
        <f t="shared" si="4"/>
        <v>0</v>
      </c>
      <c r="G9" s="24">
        <f t="shared" si="4"/>
        <v>1</v>
      </c>
      <c r="H9" s="24">
        <f t="shared" si="4"/>
        <v>1</v>
      </c>
      <c r="I9" s="24">
        <f t="shared" si="4"/>
        <v>0</v>
      </c>
      <c r="J9" s="24">
        <f t="shared" si="4"/>
        <v>0</v>
      </c>
      <c r="K9" s="24">
        <f t="shared" si="4"/>
        <v>0</v>
      </c>
      <c r="L9" s="24">
        <f t="shared" si="4"/>
        <v>0</v>
      </c>
      <c r="M9" s="24">
        <f t="shared" si="4"/>
        <v>0</v>
      </c>
      <c r="N9" s="24">
        <f t="shared" si="4"/>
        <v>0</v>
      </c>
      <c r="O9" s="24">
        <f t="shared" si="4"/>
        <v>0</v>
      </c>
      <c r="P9" s="24">
        <f t="shared" si="4"/>
        <v>0</v>
      </c>
      <c r="Q9" s="24">
        <f t="shared" si="4"/>
        <v>0</v>
      </c>
      <c r="R9" s="24">
        <f t="shared" si="4"/>
        <v>0</v>
      </c>
      <c r="S9" s="24">
        <f t="shared" si="4"/>
        <v>0</v>
      </c>
      <c r="T9" s="24">
        <f t="shared" si="4"/>
        <v>0</v>
      </c>
    </row>
    <row r="10" spans="1:20" s="2" customFormat="1" ht="21.75" customHeight="1">
      <c r="A10" s="4"/>
      <c r="B10" s="11" t="s">
        <v>27</v>
      </c>
      <c r="C10" s="13"/>
      <c r="D10" s="23">
        <f t="shared" si="3"/>
        <v>1</v>
      </c>
      <c r="E10" s="23"/>
      <c r="F10" s="24"/>
      <c r="G10" s="24"/>
      <c r="H10" s="22">
        <v>1</v>
      </c>
      <c r="I10" s="22"/>
      <c r="J10" s="22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s="2" customFormat="1" ht="21.75" customHeight="1">
      <c r="A11" s="4"/>
      <c r="B11" s="14" t="s">
        <v>28</v>
      </c>
      <c r="C11" s="32"/>
      <c r="D11" s="23">
        <f t="shared" si="3"/>
        <v>1</v>
      </c>
      <c r="E11" s="23"/>
      <c r="F11" s="24"/>
      <c r="G11" s="24">
        <v>1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s="2" customFormat="1" ht="21.75" customHeight="1">
      <c r="A12" s="4"/>
      <c r="B12" s="5" t="s">
        <v>29</v>
      </c>
      <c r="C12" s="7"/>
      <c r="D12" s="24">
        <f>D13</f>
        <v>2</v>
      </c>
      <c r="E12" s="24">
        <f aca="true" t="shared" si="5" ref="E12:T12">E13</f>
        <v>0</v>
      </c>
      <c r="F12" s="24">
        <f t="shared" si="5"/>
        <v>0</v>
      </c>
      <c r="G12" s="24">
        <f t="shared" si="5"/>
        <v>0</v>
      </c>
      <c r="H12" s="24">
        <f t="shared" si="5"/>
        <v>0</v>
      </c>
      <c r="I12" s="24">
        <f t="shared" si="5"/>
        <v>1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1</v>
      </c>
      <c r="N12" s="24">
        <f t="shared" si="5"/>
        <v>0</v>
      </c>
      <c r="O12" s="24">
        <f t="shared" si="5"/>
        <v>0</v>
      </c>
      <c r="P12" s="24">
        <f t="shared" si="5"/>
        <v>0</v>
      </c>
      <c r="Q12" s="24">
        <f t="shared" si="5"/>
        <v>0</v>
      </c>
      <c r="R12" s="24">
        <f t="shared" si="5"/>
        <v>0</v>
      </c>
      <c r="S12" s="24">
        <f t="shared" si="5"/>
        <v>0</v>
      </c>
      <c r="T12" s="24">
        <f t="shared" si="5"/>
        <v>0</v>
      </c>
    </row>
    <row r="13" spans="1:20" s="2" customFormat="1" ht="21.75" customHeight="1">
      <c r="A13" s="4"/>
      <c r="B13" s="14" t="s">
        <v>30</v>
      </c>
      <c r="C13" s="32"/>
      <c r="D13" s="23">
        <v>2</v>
      </c>
      <c r="E13" s="23"/>
      <c r="F13" s="24"/>
      <c r="G13" s="24"/>
      <c r="H13" s="22"/>
      <c r="I13" s="22">
        <v>1</v>
      </c>
      <c r="J13" s="22"/>
      <c r="K13" s="24"/>
      <c r="L13" s="24"/>
      <c r="M13" s="24">
        <v>1</v>
      </c>
      <c r="N13" s="24"/>
      <c r="O13" s="24"/>
      <c r="P13" s="24"/>
      <c r="Q13" s="24"/>
      <c r="R13" s="24"/>
      <c r="S13" s="24"/>
      <c r="T13" s="24"/>
    </row>
    <row r="14" spans="1:20" s="2" customFormat="1" ht="21.75" customHeight="1">
      <c r="A14" s="4"/>
      <c r="B14" s="5" t="s">
        <v>31</v>
      </c>
      <c r="C14" s="7"/>
      <c r="D14" s="24">
        <f>D15</f>
        <v>2</v>
      </c>
      <c r="E14" s="24">
        <f aca="true" t="shared" si="6" ref="E14:T14">E15</f>
        <v>0</v>
      </c>
      <c r="F14" s="24">
        <f t="shared" si="6"/>
        <v>1</v>
      </c>
      <c r="G14" s="24">
        <f t="shared" si="6"/>
        <v>0</v>
      </c>
      <c r="H14" s="24">
        <f t="shared" si="6"/>
        <v>1</v>
      </c>
      <c r="I14" s="24">
        <f t="shared" si="6"/>
        <v>0</v>
      </c>
      <c r="J14" s="24">
        <f t="shared" si="6"/>
        <v>0</v>
      </c>
      <c r="K14" s="24">
        <f t="shared" si="6"/>
        <v>0</v>
      </c>
      <c r="L14" s="24">
        <f t="shared" si="6"/>
        <v>0</v>
      </c>
      <c r="M14" s="24">
        <f t="shared" si="6"/>
        <v>0</v>
      </c>
      <c r="N14" s="24">
        <f t="shared" si="6"/>
        <v>0</v>
      </c>
      <c r="O14" s="24">
        <f t="shared" si="6"/>
        <v>0</v>
      </c>
      <c r="P14" s="24">
        <f t="shared" si="6"/>
        <v>0</v>
      </c>
      <c r="Q14" s="24">
        <f t="shared" si="6"/>
        <v>0</v>
      </c>
      <c r="R14" s="24">
        <f t="shared" si="6"/>
        <v>0</v>
      </c>
      <c r="S14" s="24">
        <f t="shared" si="6"/>
        <v>0</v>
      </c>
      <c r="T14" s="24">
        <f t="shared" si="6"/>
        <v>0</v>
      </c>
    </row>
    <row r="15" spans="1:20" s="2" customFormat="1" ht="21.75" customHeight="1">
      <c r="A15" s="4"/>
      <c r="B15" s="14" t="s">
        <v>32</v>
      </c>
      <c r="C15" s="32"/>
      <c r="D15" s="23">
        <f aca="true" t="shared" si="7" ref="D15:D20">SUM(E15:T15)</f>
        <v>2</v>
      </c>
      <c r="E15" s="23"/>
      <c r="F15" s="22">
        <v>1</v>
      </c>
      <c r="G15" s="22"/>
      <c r="H15" s="22">
        <v>1</v>
      </c>
      <c r="I15" s="29"/>
      <c r="J15" s="24"/>
      <c r="K15" s="24"/>
      <c r="L15" s="29"/>
      <c r="M15" s="29"/>
      <c r="N15" s="29"/>
      <c r="O15" s="29"/>
      <c r="P15" s="24"/>
      <c r="Q15" s="29"/>
      <c r="R15" s="24"/>
      <c r="S15" s="24"/>
      <c r="T15" s="24"/>
    </row>
    <row r="16" spans="1:20" s="2" customFormat="1" ht="21.75" customHeight="1">
      <c r="A16" s="4"/>
      <c r="B16" s="5" t="s">
        <v>33</v>
      </c>
      <c r="C16" s="7"/>
      <c r="D16" s="24">
        <f>D17</f>
        <v>2</v>
      </c>
      <c r="E16" s="24">
        <f aca="true" t="shared" si="8" ref="E16:T16">E17</f>
        <v>0</v>
      </c>
      <c r="F16" s="24">
        <f t="shared" si="8"/>
        <v>1</v>
      </c>
      <c r="G16" s="24">
        <f t="shared" si="8"/>
        <v>1</v>
      </c>
      <c r="H16" s="24">
        <f t="shared" si="8"/>
        <v>0</v>
      </c>
      <c r="I16" s="24">
        <f t="shared" si="8"/>
        <v>0</v>
      </c>
      <c r="J16" s="24">
        <f t="shared" si="8"/>
        <v>0</v>
      </c>
      <c r="K16" s="24">
        <f t="shared" si="8"/>
        <v>0</v>
      </c>
      <c r="L16" s="24">
        <f t="shared" si="8"/>
        <v>0</v>
      </c>
      <c r="M16" s="24">
        <f t="shared" si="8"/>
        <v>0</v>
      </c>
      <c r="N16" s="24">
        <f t="shared" si="8"/>
        <v>0</v>
      </c>
      <c r="O16" s="24">
        <f t="shared" si="8"/>
        <v>0</v>
      </c>
      <c r="P16" s="24">
        <f t="shared" si="8"/>
        <v>0</v>
      </c>
      <c r="Q16" s="24">
        <f t="shared" si="8"/>
        <v>0</v>
      </c>
      <c r="R16" s="24">
        <f t="shared" si="8"/>
        <v>0</v>
      </c>
      <c r="S16" s="24">
        <f t="shared" si="8"/>
        <v>0</v>
      </c>
      <c r="T16" s="24">
        <f t="shared" si="8"/>
        <v>0</v>
      </c>
    </row>
    <row r="17" spans="1:20" s="2" customFormat="1" ht="21.75" customHeight="1">
      <c r="A17" s="4"/>
      <c r="B17" s="14" t="s">
        <v>34</v>
      </c>
      <c r="C17" s="32"/>
      <c r="D17" s="25">
        <v>2</v>
      </c>
      <c r="E17" s="25"/>
      <c r="F17" s="22">
        <v>1</v>
      </c>
      <c r="G17" s="22">
        <v>1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0" s="2" customFormat="1" ht="21.75" customHeight="1">
      <c r="A18" s="4"/>
      <c r="B18" s="5" t="s">
        <v>35</v>
      </c>
      <c r="C18" s="7"/>
      <c r="D18" s="24">
        <f>D19+D20</f>
        <v>2</v>
      </c>
      <c r="E18" s="24">
        <f aca="true" t="shared" si="9" ref="E18:T18">E19+E20</f>
        <v>0</v>
      </c>
      <c r="F18" s="24">
        <f t="shared" si="9"/>
        <v>0</v>
      </c>
      <c r="G18" s="24">
        <f t="shared" si="9"/>
        <v>0</v>
      </c>
      <c r="H18" s="24">
        <f t="shared" si="9"/>
        <v>0</v>
      </c>
      <c r="I18" s="24">
        <f t="shared" si="9"/>
        <v>0</v>
      </c>
      <c r="J18" s="24">
        <f t="shared" si="9"/>
        <v>0</v>
      </c>
      <c r="K18" s="24">
        <f t="shared" si="9"/>
        <v>0</v>
      </c>
      <c r="L18" s="24">
        <f t="shared" si="9"/>
        <v>0</v>
      </c>
      <c r="M18" s="24">
        <f t="shared" si="9"/>
        <v>2</v>
      </c>
      <c r="N18" s="24">
        <f t="shared" si="9"/>
        <v>0</v>
      </c>
      <c r="O18" s="24">
        <f t="shared" si="9"/>
        <v>0</v>
      </c>
      <c r="P18" s="24">
        <f t="shared" si="9"/>
        <v>0</v>
      </c>
      <c r="Q18" s="24">
        <f t="shared" si="9"/>
        <v>0</v>
      </c>
      <c r="R18" s="24">
        <f t="shared" si="9"/>
        <v>0</v>
      </c>
      <c r="S18" s="24">
        <f t="shared" si="9"/>
        <v>0</v>
      </c>
      <c r="T18" s="24">
        <f t="shared" si="9"/>
        <v>0</v>
      </c>
    </row>
    <row r="19" spans="1:20" s="2" customFormat="1" ht="21.75" customHeight="1">
      <c r="A19" s="4"/>
      <c r="B19" s="14" t="s">
        <v>36</v>
      </c>
      <c r="C19" s="32"/>
      <c r="D19" s="25">
        <f t="shared" si="7"/>
        <v>1</v>
      </c>
      <c r="E19" s="25"/>
      <c r="F19" s="22"/>
      <c r="G19" s="22"/>
      <c r="H19" s="22"/>
      <c r="I19" s="22"/>
      <c r="J19" s="22"/>
      <c r="K19" s="22"/>
      <c r="L19" s="22"/>
      <c r="M19" s="22">
        <v>1</v>
      </c>
      <c r="N19" s="22"/>
      <c r="O19" s="22"/>
      <c r="P19" s="22"/>
      <c r="Q19" s="22"/>
      <c r="R19" s="22"/>
      <c r="S19" s="22"/>
      <c r="T19" s="22"/>
    </row>
    <row r="20" spans="1:20" s="2" customFormat="1" ht="21.75" customHeight="1">
      <c r="A20" s="4"/>
      <c r="B20" s="8" t="s">
        <v>37</v>
      </c>
      <c r="C20" s="28"/>
      <c r="D20" s="25">
        <f t="shared" si="7"/>
        <v>1</v>
      </c>
      <c r="E20" s="25"/>
      <c r="F20" s="22"/>
      <c r="G20" s="22"/>
      <c r="H20" s="22"/>
      <c r="I20" s="22"/>
      <c r="J20" s="22"/>
      <c r="K20" s="22"/>
      <c r="L20" s="22"/>
      <c r="M20" s="22">
        <v>1</v>
      </c>
      <c r="N20" s="22"/>
      <c r="O20" s="22"/>
      <c r="P20" s="22"/>
      <c r="Q20" s="22"/>
      <c r="R20" s="22"/>
      <c r="S20" s="22"/>
      <c r="T20" s="22"/>
    </row>
    <row r="21" spans="1:20" s="2" customFormat="1" ht="21.75" customHeight="1">
      <c r="A21" s="4"/>
      <c r="B21" s="14" t="s">
        <v>38</v>
      </c>
      <c r="C21" s="32"/>
      <c r="D21" s="10">
        <f>D22+D23</f>
        <v>2</v>
      </c>
      <c r="E21" s="10">
        <f aca="true" t="shared" si="10" ref="E21:T21">E22+E23</f>
        <v>0</v>
      </c>
      <c r="F21" s="10">
        <f t="shared" si="10"/>
        <v>1</v>
      </c>
      <c r="G21" s="10">
        <f t="shared" si="10"/>
        <v>0</v>
      </c>
      <c r="H21" s="10">
        <f t="shared" si="10"/>
        <v>1</v>
      </c>
      <c r="I21" s="10">
        <f t="shared" si="10"/>
        <v>0</v>
      </c>
      <c r="J21" s="10">
        <f t="shared" si="10"/>
        <v>0</v>
      </c>
      <c r="K21" s="10">
        <f t="shared" si="10"/>
        <v>0</v>
      </c>
      <c r="L21" s="10">
        <f t="shared" si="10"/>
        <v>0</v>
      </c>
      <c r="M21" s="10">
        <f t="shared" si="10"/>
        <v>0</v>
      </c>
      <c r="N21" s="10">
        <f t="shared" si="10"/>
        <v>0</v>
      </c>
      <c r="O21" s="10">
        <f t="shared" si="10"/>
        <v>0</v>
      </c>
      <c r="P21" s="10">
        <f t="shared" si="10"/>
        <v>0</v>
      </c>
      <c r="Q21" s="10">
        <f t="shared" si="10"/>
        <v>0</v>
      </c>
      <c r="R21" s="10">
        <f t="shared" si="10"/>
        <v>0</v>
      </c>
      <c r="S21" s="10">
        <f t="shared" si="10"/>
        <v>0</v>
      </c>
      <c r="T21" s="10">
        <f t="shared" si="10"/>
        <v>0</v>
      </c>
    </row>
    <row r="22" spans="1:20" s="2" customFormat="1" ht="21.75" customHeight="1">
      <c r="A22" s="4"/>
      <c r="B22" s="5" t="s">
        <v>39</v>
      </c>
      <c r="C22" s="7"/>
      <c r="D22" s="23">
        <f aca="true" t="shared" si="11" ref="D22:D27">SUM(E22:T22)</f>
        <v>1</v>
      </c>
      <c r="E22" s="23"/>
      <c r="F22" s="24"/>
      <c r="G22" s="24"/>
      <c r="H22" s="22">
        <v>1</v>
      </c>
      <c r="I22" s="22"/>
      <c r="J22" s="22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s="2" customFormat="1" ht="21.75" customHeight="1">
      <c r="A23" s="4"/>
      <c r="B23" s="5" t="s">
        <v>40</v>
      </c>
      <c r="C23" s="7"/>
      <c r="D23" s="23">
        <f t="shared" si="11"/>
        <v>1</v>
      </c>
      <c r="E23" s="23"/>
      <c r="F23" s="24">
        <v>1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s="2" customFormat="1" ht="21.75" customHeight="1">
      <c r="A24" s="4"/>
      <c r="B24" s="5" t="s">
        <v>41</v>
      </c>
      <c r="C24" s="7"/>
      <c r="D24" s="24">
        <f>D25</f>
        <v>2</v>
      </c>
      <c r="E24" s="24">
        <f aca="true" t="shared" si="12" ref="E24:T24">E25</f>
        <v>0</v>
      </c>
      <c r="F24" s="24">
        <f t="shared" si="12"/>
        <v>1</v>
      </c>
      <c r="G24" s="24">
        <f t="shared" si="12"/>
        <v>1</v>
      </c>
      <c r="H24" s="24">
        <f t="shared" si="12"/>
        <v>0</v>
      </c>
      <c r="I24" s="24">
        <f t="shared" si="12"/>
        <v>0</v>
      </c>
      <c r="J24" s="24">
        <f t="shared" si="12"/>
        <v>0</v>
      </c>
      <c r="K24" s="24">
        <f t="shared" si="12"/>
        <v>0</v>
      </c>
      <c r="L24" s="24">
        <f t="shared" si="12"/>
        <v>0</v>
      </c>
      <c r="M24" s="24">
        <f t="shared" si="12"/>
        <v>0</v>
      </c>
      <c r="N24" s="24">
        <f t="shared" si="12"/>
        <v>0</v>
      </c>
      <c r="O24" s="24">
        <f t="shared" si="12"/>
        <v>0</v>
      </c>
      <c r="P24" s="24">
        <f t="shared" si="12"/>
        <v>0</v>
      </c>
      <c r="Q24" s="24">
        <f t="shared" si="12"/>
        <v>0</v>
      </c>
      <c r="R24" s="24">
        <f t="shared" si="12"/>
        <v>0</v>
      </c>
      <c r="S24" s="24">
        <f t="shared" si="12"/>
        <v>0</v>
      </c>
      <c r="T24" s="24">
        <f t="shared" si="12"/>
        <v>0</v>
      </c>
    </row>
    <row r="25" spans="1:20" s="2" customFormat="1" ht="21.75" customHeight="1">
      <c r="A25" s="4"/>
      <c r="B25" s="14" t="s">
        <v>42</v>
      </c>
      <c r="C25" s="32"/>
      <c r="D25" s="23">
        <v>2</v>
      </c>
      <c r="E25" s="23"/>
      <c r="F25" s="24">
        <v>1</v>
      </c>
      <c r="G25" s="24">
        <v>1</v>
      </c>
      <c r="H25" s="22"/>
      <c r="I25" s="22"/>
      <c r="J25" s="22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s="2" customFormat="1" ht="21.75" customHeight="1">
      <c r="A26" s="4"/>
      <c r="B26" s="11" t="s">
        <v>43</v>
      </c>
      <c r="C26" s="33"/>
      <c r="D26" s="34">
        <f>D27</f>
        <v>1</v>
      </c>
      <c r="E26" s="34">
        <f aca="true" t="shared" si="13" ref="E26:T26">E27</f>
        <v>0</v>
      </c>
      <c r="F26" s="34">
        <f t="shared" si="13"/>
        <v>0</v>
      </c>
      <c r="G26" s="34">
        <f t="shared" si="13"/>
        <v>0</v>
      </c>
      <c r="H26" s="34">
        <f t="shared" si="13"/>
        <v>0</v>
      </c>
      <c r="I26" s="34">
        <f t="shared" si="13"/>
        <v>0</v>
      </c>
      <c r="J26" s="34">
        <f t="shared" si="13"/>
        <v>0</v>
      </c>
      <c r="K26" s="34">
        <f t="shared" si="13"/>
        <v>0</v>
      </c>
      <c r="L26" s="34">
        <f t="shared" si="13"/>
        <v>0</v>
      </c>
      <c r="M26" s="34">
        <f t="shared" si="13"/>
        <v>1</v>
      </c>
      <c r="N26" s="34">
        <f t="shared" si="13"/>
        <v>0</v>
      </c>
      <c r="O26" s="34">
        <f t="shared" si="13"/>
        <v>0</v>
      </c>
      <c r="P26" s="34">
        <f t="shared" si="13"/>
        <v>0</v>
      </c>
      <c r="Q26" s="34">
        <f t="shared" si="13"/>
        <v>0</v>
      </c>
      <c r="R26" s="34">
        <f t="shared" si="13"/>
        <v>0</v>
      </c>
      <c r="S26" s="34">
        <f t="shared" si="13"/>
        <v>0</v>
      </c>
      <c r="T26" s="34">
        <f t="shared" si="13"/>
        <v>0</v>
      </c>
    </row>
    <row r="27" spans="1:20" s="2" customFormat="1" ht="21.75" customHeight="1">
      <c r="A27" s="4"/>
      <c r="B27" s="26" t="s">
        <v>44</v>
      </c>
      <c r="C27" s="26"/>
      <c r="D27" s="25">
        <f t="shared" si="11"/>
        <v>1</v>
      </c>
      <c r="E27" s="25"/>
      <c r="F27" s="22"/>
      <c r="G27" s="22"/>
      <c r="H27" s="22"/>
      <c r="I27" s="22"/>
      <c r="J27" s="22"/>
      <c r="K27" s="22"/>
      <c r="L27" s="22"/>
      <c r="M27" s="22">
        <v>1</v>
      </c>
      <c r="N27" s="22"/>
      <c r="O27" s="22"/>
      <c r="P27" s="22"/>
      <c r="Q27" s="22"/>
      <c r="R27" s="22"/>
      <c r="S27" s="22"/>
      <c r="T27" s="22"/>
    </row>
  </sheetData>
  <sheetProtection/>
  <mergeCells count="27">
    <mergeCell ref="A1:T1"/>
    <mergeCell ref="B2:C2"/>
    <mergeCell ref="A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</mergeCells>
  <printOptions horizontalCentered="1"/>
  <pageMargins left="0.5548611111111111" right="0.5118055555555555" top="0.7868055555555555" bottom="0.9840277777777777" header="0.5118055555555555" footer="0.8263888888888888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84"/>
  <sheetViews>
    <sheetView showZeros="0" zoomScaleSheetLayoutView="100" workbookViewId="0" topLeftCell="A1">
      <pane ySplit="2" topLeftCell="A3" activePane="bottomLeft" state="frozen"/>
      <selection pane="bottomLeft" activeCell="Y10" sqref="Y10"/>
    </sheetView>
  </sheetViews>
  <sheetFormatPr defaultColWidth="9.00390625" defaultRowHeight="14.25"/>
  <cols>
    <col min="1" max="1" width="4.375" style="18" customWidth="1"/>
    <col min="2" max="2" width="14.00390625" style="18" customWidth="1"/>
    <col min="3" max="3" width="6.125" style="18" customWidth="1"/>
    <col min="4" max="5" width="6.25390625" style="18" customWidth="1"/>
    <col min="6" max="20" width="5.125" style="18" customWidth="1"/>
    <col min="21" max="16384" width="9.00390625" style="18" customWidth="1"/>
  </cols>
  <sheetData>
    <row r="1" s="1" customFormat="1" ht="24" customHeight="1">
      <c r="A1" s="1" t="s">
        <v>45</v>
      </c>
    </row>
    <row r="2" spans="1:20" s="2" customFormat="1" ht="33" customHeight="1">
      <c r="A2" s="4" t="s">
        <v>1</v>
      </c>
      <c r="B2" s="5" t="s">
        <v>2</v>
      </c>
      <c r="C2" s="7"/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</row>
    <row r="3" spans="1:20" s="2" customFormat="1" ht="22.5" customHeight="1">
      <c r="A3" s="19" t="s">
        <v>20</v>
      </c>
      <c r="B3" s="20"/>
      <c r="C3" s="21"/>
      <c r="D3" s="22">
        <f>D4+D24+D55</f>
        <v>150</v>
      </c>
      <c r="E3" s="22">
        <f aca="true" t="shared" si="0" ref="E3:T3">E4+E24+E55</f>
        <v>5</v>
      </c>
      <c r="F3" s="22">
        <f t="shared" si="0"/>
        <v>34</v>
      </c>
      <c r="G3" s="22">
        <f t="shared" si="0"/>
        <v>40</v>
      </c>
      <c r="H3" s="22">
        <f t="shared" si="0"/>
        <v>8</v>
      </c>
      <c r="I3" s="22">
        <f t="shared" si="0"/>
        <v>4</v>
      </c>
      <c r="J3" s="22">
        <f t="shared" si="0"/>
        <v>2</v>
      </c>
      <c r="K3" s="22">
        <f t="shared" si="0"/>
        <v>0</v>
      </c>
      <c r="L3" s="22">
        <f t="shared" si="0"/>
        <v>0</v>
      </c>
      <c r="M3" s="22">
        <f t="shared" si="0"/>
        <v>14</v>
      </c>
      <c r="N3" s="22">
        <f t="shared" si="0"/>
        <v>8</v>
      </c>
      <c r="O3" s="22">
        <f t="shared" si="0"/>
        <v>15</v>
      </c>
      <c r="P3" s="22">
        <f t="shared" si="0"/>
        <v>12</v>
      </c>
      <c r="Q3" s="22">
        <f t="shared" si="0"/>
        <v>5</v>
      </c>
      <c r="R3" s="22">
        <f t="shared" si="0"/>
        <v>0</v>
      </c>
      <c r="S3" s="22">
        <f t="shared" si="0"/>
        <v>3</v>
      </c>
      <c r="T3" s="22">
        <f t="shared" si="0"/>
        <v>0</v>
      </c>
    </row>
    <row r="4" spans="1:20" s="17" customFormat="1" ht="22.5" customHeight="1">
      <c r="A4" s="4">
        <v>1</v>
      </c>
      <c r="B4" s="5" t="s">
        <v>21</v>
      </c>
      <c r="C4" s="7"/>
      <c r="D4" s="22">
        <f>D5+D7+D9+D12+D15+D17+D20+D22</f>
        <v>48</v>
      </c>
      <c r="E4" s="22">
        <f aca="true" t="shared" si="1" ref="E4:T4">E5+E7+E9+E12+E15+E17+E20+E22</f>
        <v>1</v>
      </c>
      <c r="F4" s="22">
        <f t="shared" si="1"/>
        <v>14</v>
      </c>
      <c r="G4" s="22">
        <f t="shared" si="1"/>
        <v>13</v>
      </c>
      <c r="H4" s="22">
        <f t="shared" si="1"/>
        <v>0</v>
      </c>
      <c r="I4" s="22">
        <f t="shared" si="1"/>
        <v>0</v>
      </c>
      <c r="J4" s="22">
        <f t="shared" si="1"/>
        <v>0</v>
      </c>
      <c r="K4" s="22">
        <f t="shared" si="1"/>
        <v>0</v>
      </c>
      <c r="L4" s="22">
        <f t="shared" si="1"/>
        <v>0</v>
      </c>
      <c r="M4" s="22">
        <f t="shared" si="1"/>
        <v>2</v>
      </c>
      <c r="N4" s="22">
        <f t="shared" si="1"/>
        <v>2</v>
      </c>
      <c r="O4" s="22">
        <f t="shared" si="1"/>
        <v>7</v>
      </c>
      <c r="P4" s="22">
        <f t="shared" si="1"/>
        <v>7</v>
      </c>
      <c r="Q4" s="22">
        <f t="shared" si="1"/>
        <v>1</v>
      </c>
      <c r="R4" s="22">
        <f t="shared" si="1"/>
        <v>0</v>
      </c>
      <c r="S4" s="22">
        <f t="shared" si="1"/>
        <v>1</v>
      </c>
      <c r="T4" s="22">
        <f t="shared" si="1"/>
        <v>0</v>
      </c>
    </row>
    <row r="5" spans="1:20" s="2" customFormat="1" ht="22.5" customHeight="1">
      <c r="A5" s="4"/>
      <c r="B5" s="5" t="s">
        <v>26</v>
      </c>
      <c r="C5" s="7"/>
      <c r="D5" s="22">
        <f>D6</f>
        <v>6</v>
      </c>
      <c r="E5" s="22">
        <f aca="true" t="shared" si="2" ref="E5:T5">E6</f>
        <v>0</v>
      </c>
      <c r="F5" s="22">
        <f t="shared" si="2"/>
        <v>1</v>
      </c>
      <c r="G5" s="22">
        <f t="shared" si="2"/>
        <v>1</v>
      </c>
      <c r="H5" s="22">
        <f t="shared" si="2"/>
        <v>0</v>
      </c>
      <c r="I5" s="22">
        <f t="shared" si="2"/>
        <v>0</v>
      </c>
      <c r="J5" s="22">
        <f t="shared" si="2"/>
        <v>0</v>
      </c>
      <c r="K5" s="22">
        <f t="shared" si="2"/>
        <v>0</v>
      </c>
      <c r="L5" s="22">
        <f t="shared" si="2"/>
        <v>0</v>
      </c>
      <c r="M5" s="22">
        <f t="shared" si="2"/>
        <v>1</v>
      </c>
      <c r="N5" s="22">
        <f t="shared" si="2"/>
        <v>0</v>
      </c>
      <c r="O5" s="22">
        <f t="shared" si="2"/>
        <v>1</v>
      </c>
      <c r="P5" s="22">
        <f t="shared" si="2"/>
        <v>0</v>
      </c>
      <c r="Q5" s="22">
        <f t="shared" si="2"/>
        <v>1</v>
      </c>
      <c r="R5" s="22">
        <f t="shared" si="2"/>
        <v>0</v>
      </c>
      <c r="S5" s="22">
        <f t="shared" si="2"/>
        <v>1</v>
      </c>
      <c r="T5" s="22">
        <f t="shared" si="2"/>
        <v>0</v>
      </c>
    </row>
    <row r="6" spans="1:20" s="2" customFormat="1" ht="22.5" customHeight="1">
      <c r="A6" s="4"/>
      <c r="B6" s="5" t="s">
        <v>46</v>
      </c>
      <c r="C6" s="7"/>
      <c r="D6" s="23">
        <f>SUM(E6:T6)</f>
        <v>6</v>
      </c>
      <c r="E6" s="23"/>
      <c r="F6" s="24">
        <v>1</v>
      </c>
      <c r="G6" s="24">
        <v>1</v>
      </c>
      <c r="H6" s="24"/>
      <c r="I6" s="24"/>
      <c r="J6" s="24"/>
      <c r="K6" s="24"/>
      <c r="L6" s="24"/>
      <c r="M6" s="24">
        <v>1</v>
      </c>
      <c r="N6" s="24"/>
      <c r="O6" s="24">
        <v>1</v>
      </c>
      <c r="P6" s="24"/>
      <c r="Q6" s="24">
        <v>1</v>
      </c>
      <c r="R6" s="24"/>
      <c r="S6" s="24">
        <v>1</v>
      </c>
      <c r="T6" s="24"/>
    </row>
    <row r="7" spans="1:20" s="2" customFormat="1" ht="22.5" customHeight="1">
      <c r="A7" s="4"/>
      <c r="B7" s="5" t="s">
        <v>29</v>
      </c>
      <c r="C7" s="7"/>
      <c r="D7" s="22">
        <f>D8</f>
        <v>3</v>
      </c>
      <c r="E7" s="22">
        <f aca="true" t="shared" si="3" ref="E7:T7">E8</f>
        <v>0</v>
      </c>
      <c r="F7" s="22">
        <f t="shared" si="3"/>
        <v>1</v>
      </c>
      <c r="G7" s="22">
        <f t="shared" si="3"/>
        <v>1</v>
      </c>
      <c r="H7" s="22">
        <f t="shared" si="3"/>
        <v>0</v>
      </c>
      <c r="I7" s="22">
        <f t="shared" si="3"/>
        <v>0</v>
      </c>
      <c r="J7" s="22">
        <f t="shared" si="3"/>
        <v>0</v>
      </c>
      <c r="K7" s="22">
        <f t="shared" si="3"/>
        <v>0</v>
      </c>
      <c r="L7" s="22">
        <f t="shared" si="3"/>
        <v>0</v>
      </c>
      <c r="M7" s="22">
        <f t="shared" si="3"/>
        <v>0</v>
      </c>
      <c r="N7" s="22">
        <f t="shared" si="3"/>
        <v>0</v>
      </c>
      <c r="O7" s="22">
        <f t="shared" si="3"/>
        <v>0</v>
      </c>
      <c r="P7" s="22">
        <f t="shared" si="3"/>
        <v>1</v>
      </c>
      <c r="Q7" s="22">
        <f t="shared" si="3"/>
        <v>0</v>
      </c>
      <c r="R7" s="22">
        <f t="shared" si="3"/>
        <v>0</v>
      </c>
      <c r="S7" s="22">
        <f t="shared" si="3"/>
        <v>0</v>
      </c>
      <c r="T7" s="22">
        <f t="shared" si="3"/>
        <v>0</v>
      </c>
    </row>
    <row r="8" spans="1:20" s="2" customFormat="1" ht="22.5" customHeight="1">
      <c r="A8" s="4"/>
      <c r="B8" s="5" t="s">
        <v>47</v>
      </c>
      <c r="C8" s="7"/>
      <c r="D8" s="23">
        <f>SUM(E8:T8)</f>
        <v>3</v>
      </c>
      <c r="E8" s="23"/>
      <c r="F8" s="24">
        <v>1</v>
      </c>
      <c r="G8" s="24">
        <v>1</v>
      </c>
      <c r="H8" s="24"/>
      <c r="I8" s="24"/>
      <c r="J8" s="24"/>
      <c r="K8" s="24"/>
      <c r="L8" s="24"/>
      <c r="M8" s="24"/>
      <c r="N8" s="24"/>
      <c r="O8" s="24"/>
      <c r="P8" s="24">
        <v>1</v>
      </c>
      <c r="Q8" s="24"/>
      <c r="R8" s="24"/>
      <c r="S8" s="24"/>
      <c r="T8" s="24"/>
    </row>
    <row r="9" spans="1:20" s="2" customFormat="1" ht="22.5" customHeight="1">
      <c r="A9" s="4"/>
      <c r="B9" s="5" t="s">
        <v>31</v>
      </c>
      <c r="C9" s="7"/>
      <c r="D9" s="22">
        <f>D11+D10</f>
        <v>13</v>
      </c>
      <c r="E9" s="22">
        <f aca="true" t="shared" si="4" ref="E9:T9">E11+E10</f>
        <v>1</v>
      </c>
      <c r="F9" s="22">
        <f t="shared" si="4"/>
        <v>4</v>
      </c>
      <c r="G9" s="22">
        <f t="shared" si="4"/>
        <v>4</v>
      </c>
      <c r="H9" s="22">
        <f t="shared" si="4"/>
        <v>0</v>
      </c>
      <c r="I9" s="22">
        <f t="shared" si="4"/>
        <v>0</v>
      </c>
      <c r="J9" s="22">
        <f t="shared" si="4"/>
        <v>0</v>
      </c>
      <c r="K9" s="22">
        <f t="shared" si="4"/>
        <v>0</v>
      </c>
      <c r="L9" s="22">
        <f t="shared" si="4"/>
        <v>0</v>
      </c>
      <c r="M9" s="22">
        <f t="shared" si="4"/>
        <v>1</v>
      </c>
      <c r="N9" s="22">
        <f t="shared" si="4"/>
        <v>0</v>
      </c>
      <c r="O9" s="22">
        <f t="shared" si="4"/>
        <v>1</v>
      </c>
      <c r="P9" s="22">
        <f t="shared" si="4"/>
        <v>2</v>
      </c>
      <c r="Q9" s="22">
        <f t="shared" si="4"/>
        <v>0</v>
      </c>
      <c r="R9" s="22">
        <f t="shared" si="4"/>
        <v>0</v>
      </c>
      <c r="S9" s="22">
        <f t="shared" si="4"/>
        <v>0</v>
      </c>
      <c r="T9" s="22">
        <f t="shared" si="4"/>
        <v>0</v>
      </c>
    </row>
    <row r="10" spans="1:20" s="2" customFormat="1" ht="22.5" customHeight="1">
      <c r="A10" s="4"/>
      <c r="B10" s="5" t="s">
        <v>48</v>
      </c>
      <c r="C10" s="7"/>
      <c r="D10" s="23">
        <f>SUM(E10:T10)</f>
        <v>7</v>
      </c>
      <c r="E10" s="23">
        <v>1</v>
      </c>
      <c r="F10" s="24">
        <v>2</v>
      </c>
      <c r="G10" s="24">
        <v>2</v>
      </c>
      <c r="H10" s="24"/>
      <c r="I10" s="24"/>
      <c r="J10" s="24"/>
      <c r="K10" s="24"/>
      <c r="L10" s="24"/>
      <c r="M10" s="24"/>
      <c r="N10" s="24"/>
      <c r="O10" s="24">
        <v>1</v>
      </c>
      <c r="P10" s="24">
        <v>1</v>
      </c>
      <c r="Q10" s="24"/>
      <c r="R10" s="24"/>
      <c r="S10" s="24"/>
      <c r="T10" s="24"/>
    </row>
    <row r="11" spans="1:20" s="2" customFormat="1" ht="22.5" customHeight="1">
      <c r="A11" s="4"/>
      <c r="B11" s="5" t="s">
        <v>49</v>
      </c>
      <c r="C11" s="7"/>
      <c r="D11" s="23">
        <f>SUM(E11:T11)</f>
        <v>6</v>
      </c>
      <c r="E11" s="23"/>
      <c r="F11" s="24">
        <v>2</v>
      </c>
      <c r="G11" s="24">
        <v>2</v>
      </c>
      <c r="H11" s="24"/>
      <c r="I11" s="24"/>
      <c r="J11" s="24"/>
      <c r="K11" s="24"/>
      <c r="L11" s="24"/>
      <c r="M11" s="24">
        <v>1</v>
      </c>
      <c r="N11" s="24"/>
      <c r="O11" s="24"/>
      <c r="P11" s="24">
        <v>1</v>
      </c>
      <c r="Q11" s="24"/>
      <c r="R11" s="24"/>
      <c r="S11" s="24"/>
      <c r="T11" s="24"/>
    </row>
    <row r="12" spans="1:20" s="2" customFormat="1" ht="22.5" customHeight="1">
      <c r="A12" s="4"/>
      <c r="B12" s="5" t="s">
        <v>33</v>
      </c>
      <c r="C12" s="7"/>
      <c r="D12" s="22">
        <f>D13+D14</f>
        <v>8</v>
      </c>
      <c r="E12" s="22">
        <f aca="true" t="shared" si="5" ref="E12:T12">E13+E14</f>
        <v>0</v>
      </c>
      <c r="F12" s="22">
        <f t="shared" si="5"/>
        <v>3</v>
      </c>
      <c r="G12" s="22">
        <f t="shared" si="5"/>
        <v>3</v>
      </c>
      <c r="H12" s="22">
        <f t="shared" si="5"/>
        <v>0</v>
      </c>
      <c r="I12" s="22">
        <f t="shared" si="5"/>
        <v>0</v>
      </c>
      <c r="J12" s="22">
        <f t="shared" si="5"/>
        <v>0</v>
      </c>
      <c r="K12" s="22">
        <f t="shared" si="5"/>
        <v>0</v>
      </c>
      <c r="L12" s="22">
        <f t="shared" si="5"/>
        <v>0</v>
      </c>
      <c r="M12" s="22">
        <f t="shared" si="5"/>
        <v>0</v>
      </c>
      <c r="N12" s="22">
        <f t="shared" si="5"/>
        <v>0</v>
      </c>
      <c r="O12" s="22">
        <f t="shared" si="5"/>
        <v>1</v>
      </c>
      <c r="P12" s="22">
        <f t="shared" si="5"/>
        <v>1</v>
      </c>
      <c r="Q12" s="22">
        <f t="shared" si="5"/>
        <v>0</v>
      </c>
      <c r="R12" s="22">
        <f t="shared" si="5"/>
        <v>0</v>
      </c>
      <c r="S12" s="22">
        <f t="shared" si="5"/>
        <v>0</v>
      </c>
      <c r="T12" s="22">
        <f t="shared" si="5"/>
        <v>0</v>
      </c>
    </row>
    <row r="13" spans="1:20" s="2" customFormat="1" ht="22.5" customHeight="1">
      <c r="A13" s="4"/>
      <c r="B13" s="5" t="s">
        <v>50</v>
      </c>
      <c r="C13" s="7"/>
      <c r="D13" s="25">
        <f>SUM(E13:T13)</f>
        <v>4</v>
      </c>
      <c r="E13" s="25"/>
      <c r="F13" s="22">
        <v>2</v>
      </c>
      <c r="G13" s="22">
        <v>1</v>
      </c>
      <c r="H13" s="22"/>
      <c r="I13" s="22"/>
      <c r="J13" s="22"/>
      <c r="K13" s="22"/>
      <c r="L13" s="22"/>
      <c r="M13" s="22"/>
      <c r="N13" s="22"/>
      <c r="O13" s="22"/>
      <c r="P13" s="22">
        <v>1</v>
      </c>
      <c r="Q13" s="22"/>
      <c r="R13" s="22"/>
      <c r="S13" s="22"/>
      <c r="T13" s="22"/>
    </row>
    <row r="14" spans="1:20" s="2" customFormat="1" ht="22.5" customHeight="1">
      <c r="A14" s="4"/>
      <c r="B14" s="11" t="s">
        <v>51</v>
      </c>
      <c r="C14" s="13"/>
      <c r="D14" s="25">
        <f>SUM(E14:T14)</f>
        <v>4</v>
      </c>
      <c r="E14" s="25"/>
      <c r="F14" s="22">
        <v>1</v>
      </c>
      <c r="G14" s="22">
        <v>2</v>
      </c>
      <c r="H14" s="22"/>
      <c r="I14" s="22"/>
      <c r="J14" s="22"/>
      <c r="K14" s="22"/>
      <c r="L14" s="22"/>
      <c r="M14" s="22"/>
      <c r="N14" s="22"/>
      <c r="O14" s="22">
        <v>1</v>
      </c>
      <c r="P14" s="22"/>
      <c r="Q14" s="22"/>
      <c r="R14" s="22"/>
      <c r="S14" s="22"/>
      <c r="T14" s="22"/>
    </row>
    <row r="15" spans="1:20" s="2" customFormat="1" ht="22.5" customHeight="1">
      <c r="A15" s="4"/>
      <c r="B15" s="5" t="s">
        <v>35</v>
      </c>
      <c r="C15" s="7"/>
      <c r="D15" s="22">
        <f>D16</f>
        <v>2</v>
      </c>
      <c r="E15" s="22">
        <f aca="true" t="shared" si="6" ref="E15:T15">E16</f>
        <v>0</v>
      </c>
      <c r="F15" s="22">
        <f t="shared" si="6"/>
        <v>1</v>
      </c>
      <c r="G15" s="22">
        <f t="shared" si="6"/>
        <v>0</v>
      </c>
      <c r="H15" s="22">
        <f t="shared" si="6"/>
        <v>0</v>
      </c>
      <c r="I15" s="22">
        <f t="shared" si="6"/>
        <v>0</v>
      </c>
      <c r="J15" s="22">
        <f t="shared" si="6"/>
        <v>0</v>
      </c>
      <c r="K15" s="22">
        <f t="shared" si="6"/>
        <v>0</v>
      </c>
      <c r="L15" s="22">
        <f t="shared" si="6"/>
        <v>0</v>
      </c>
      <c r="M15" s="22">
        <f t="shared" si="6"/>
        <v>0</v>
      </c>
      <c r="N15" s="22">
        <f t="shared" si="6"/>
        <v>0</v>
      </c>
      <c r="O15" s="22">
        <f t="shared" si="6"/>
        <v>1</v>
      </c>
      <c r="P15" s="22">
        <f t="shared" si="6"/>
        <v>0</v>
      </c>
      <c r="Q15" s="22">
        <f t="shared" si="6"/>
        <v>0</v>
      </c>
      <c r="R15" s="22">
        <f t="shared" si="6"/>
        <v>0</v>
      </c>
      <c r="S15" s="22">
        <f t="shared" si="6"/>
        <v>0</v>
      </c>
      <c r="T15" s="22">
        <f t="shared" si="6"/>
        <v>0</v>
      </c>
    </row>
    <row r="16" spans="1:20" s="2" customFormat="1" ht="22.5" customHeight="1">
      <c r="A16" s="4"/>
      <c r="B16" s="5" t="s">
        <v>52</v>
      </c>
      <c r="C16" s="7"/>
      <c r="D16" s="25">
        <f aca="true" t="shared" si="7" ref="D15:D19">SUM(E16:T16)</f>
        <v>2</v>
      </c>
      <c r="E16" s="25"/>
      <c r="F16" s="22">
        <v>1</v>
      </c>
      <c r="G16" s="22"/>
      <c r="H16" s="22"/>
      <c r="I16" s="22"/>
      <c r="J16" s="22"/>
      <c r="K16" s="22"/>
      <c r="L16" s="22"/>
      <c r="M16" s="22"/>
      <c r="N16" s="22"/>
      <c r="O16" s="22">
        <v>1</v>
      </c>
      <c r="P16" s="22"/>
      <c r="Q16" s="22"/>
      <c r="R16" s="22"/>
      <c r="S16" s="22"/>
      <c r="T16" s="22"/>
    </row>
    <row r="17" spans="1:20" s="2" customFormat="1" ht="22.5" customHeight="1">
      <c r="A17" s="4"/>
      <c r="B17" s="5" t="s">
        <v>38</v>
      </c>
      <c r="C17" s="7"/>
      <c r="D17" s="22">
        <f>D18+D19</f>
        <v>8</v>
      </c>
      <c r="E17" s="22">
        <f aca="true" t="shared" si="8" ref="E17:T17">E18+E19</f>
        <v>0</v>
      </c>
      <c r="F17" s="22">
        <f t="shared" si="8"/>
        <v>2</v>
      </c>
      <c r="G17" s="22">
        <f t="shared" si="8"/>
        <v>2</v>
      </c>
      <c r="H17" s="22">
        <f t="shared" si="8"/>
        <v>0</v>
      </c>
      <c r="I17" s="22">
        <f t="shared" si="8"/>
        <v>0</v>
      </c>
      <c r="J17" s="22">
        <f t="shared" si="8"/>
        <v>0</v>
      </c>
      <c r="K17" s="22">
        <f t="shared" si="8"/>
        <v>0</v>
      </c>
      <c r="L17" s="22">
        <f t="shared" si="8"/>
        <v>0</v>
      </c>
      <c r="M17" s="22">
        <f t="shared" si="8"/>
        <v>0</v>
      </c>
      <c r="N17" s="22">
        <f t="shared" si="8"/>
        <v>2</v>
      </c>
      <c r="O17" s="22">
        <f t="shared" si="8"/>
        <v>1</v>
      </c>
      <c r="P17" s="22">
        <f t="shared" si="8"/>
        <v>1</v>
      </c>
      <c r="Q17" s="22">
        <f t="shared" si="8"/>
        <v>0</v>
      </c>
      <c r="R17" s="22">
        <f t="shared" si="8"/>
        <v>0</v>
      </c>
      <c r="S17" s="22">
        <f t="shared" si="8"/>
        <v>0</v>
      </c>
      <c r="T17" s="22">
        <f t="shared" si="8"/>
        <v>0</v>
      </c>
    </row>
    <row r="18" spans="1:20" s="2" customFormat="1" ht="22.5" customHeight="1">
      <c r="A18" s="4"/>
      <c r="B18" s="5" t="s">
        <v>53</v>
      </c>
      <c r="C18" s="7"/>
      <c r="D18" s="23">
        <f t="shared" si="7"/>
        <v>4</v>
      </c>
      <c r="E18" s="23"/>
      <c r="F18" s="24">
        <v>1</v>
      </c>
      <c r="G18" s="24">
        <v>1</v>
      </c>
      <c r="H18" s="24"/>
      <c r="I18" s="24"/>
      <c r="J18" s="24"/>
      <c r="K18" s="24"/>
      <c r="L18" s="24"/>
      <c r="M18" s="24"/>
      <c r="N18" s="24">
        <v>1</v>
      </c>
      <c r="O18" s="24">
        <v>1</v>
      </c>
      <c r="P18" s="24"/>
      <c r="Q18" s="24"/>
      <c r="R18" s="24"/>
      <c r="S18" s="24"/>
      <c r="T18" s="24"/>
    </row>
    <row r="19" spans="1:20" s="2" customFormat="1" ht="22.5" customHeight="1">
      <c r="A19" s="4"/>
      <c r="B19" s="5" t="s">
        <v>54</v>
      </c>
      <c r="C19" s="7"/>
      <c r="D19" s="23">
        <f t="shared" si="7"/>
        <v>4</v>
      </c>
      <c r="E19" s="23"/>
      <c r="F19" s="24">
        <v>1</v>
      </c>
      <c r="G19" s="24">
        <v>1</v>
      </c>
      <c r="H19" s="24"/>
      <c r="I19" s="24"/>
      <c r="J19" s="24"/>
      <c r="K19" s="24"/>
      <c r="L19" s="24"/>
      <c r="M19" s="24"/>
      <c r="N19" s="24">
        <v>1</v>
      </c>
      <c r="O19" s="24"/>
      <c r="P19" s="24">
        <v>1</v>
      </c>
      <c r="Q19" s="24"/>
      <c r="R19" s="24"/>
      <c r="S19" s="24"/>
      <c r="T19" s="24"/>
    </row>
    <row r="20" spans="1:20" s="2" customFormat="1" ht="22.5" customHeight="1">
      <c r="A20" s="4"/>
      <c r="B20" s="5" t="s">
        <v>55</v>
      </c>
      <c r="C20" s="7"/>
      <c r="D20" s="22">
        <f>D21</f>
        <v>2</v>
      </c>
      <c r="E20" s="22">
        <f aca="true" t="shared" si="9" ref="E20:T20">E21</f>
        <v>0</v>
      </c>
      <c r="F20" s="22">
        <f t="shared" si="9"/>
        <v>0</v>
      </c>
      <c r="G20" s="22">
        <f t="shared" si="9"/>
        <v>0</v>
      </c>
      <c r="H20" s="22">
        <f t="shared" si="9"/>
        <v>0</v>
      </c>
      <c r="I20" s="22">
        <f t="shared" si="9"/>
        <v>0</v>
      </c>
      <c r="J20" s="22">
        <f t="shared" si="9"/>
        <v>0</v>
      </c>
      <c r="K20" s="22">
        <f t="shared" si="9"/>
        <v>0</v>
      </c>
      <c r="L20" s="22">
        <f t="shared" si="9"/>
        <v>0</v>
      </c>
      <c r="M20" s="22">
        <f t="shared" si="9"/>
        <v>0</v>
      </c>
      <c r="N20" s="22">
        <f t="shared" si="9"/>
        <v>0</v>
      </c>
      <c r="O20" s="22">
        <f t="shared" si="9"/>
        <v>1</v>
      </c>
      <c r="P20" s="22">
        <f t="shared" si="9"/>
        <v>1</v>
      </c>
      <c r="Q20" s="22">
        <f t="shared" si="9"/>
        <v>0</v>
      </c>
      <c r="R20" s="22">
        <f t="shared" si="9"/>
        <v>0</v>
      </c>
      <c r="S20" s="22">
        <f t="shared" si="9"/>
        <v>0</v>
      </c>
      <c r="T20" s="22">
        <f t="shared" si="9"/>
        <v>0</v>
      </c>
    </row>
    <row r="21" spans="1:20" s="2" customFormat="1" ht="22.5" customHeight="1">
      <c r="A21" s="4"/>
      <c r="B21" s="11" t="s">
        <v>56</v>
      </c>
      <c r="C21" s="13"/>
      <c r="D21" s="23">
        <v>2</v>
      </c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>
        <v>1</v>
      </c>
      <c r="P21" s="24">
        <v>1</v>
      </c>
      <c r="Q21" s="24"/>
      <c r="R21" s="24"/>
      <c r="S21" s="24"/>
      <c r="T21" s="24"/>
    </row>
    <row r="22" spans="1:20" s="2" customFormat="1" ht="22.5" customHeight="1">
      <c r="A22" s="4"/>
      <c r="B22" s="5" t="s">
        <v>41</v>
      </c>
      <c r="C22" s="7"/>
      <c r="D22" s="22">
        <f>D23</f>
        <v>6</v>
      </c>
      <c r="E22" s="22">
        <f aca="true" t="shared" si="10" ref="E22:T22">E23</f>
        <v>0</v>
      </c>
      <c r="F22" s="22">
        <f t="shared" si="10"/>
        <v>2</v>
      </c>
      <c r="G22" s="22">
        <f t="shared" si="10"/>
        <v>2</v>
      </c>
      <c r="H22" s="22">
        <f t="shared" si="10"/>
        <v>0</v>
      </c>
      <c r="I22" s="22">
        <f t="shared" si="10"/>
        <v>0</v>
      </c>
      <c r="J22" s="22">
        <f t="shared" si="10"/>
        <v>0</v>
      </c>
      <c r="K22" s="22">
        <f t="shared" si="10"/>
        <v>0</v>
      </c>
      <c r="L22" s="22">
        <f t="shared" si="10"/>
        <v>0</v>
      </c>
      <c r="M22" s="22">
        <f t="shared" si="10"/>
        <v>0</v>
      </c>
      <c r="N22" s="22">
        <f t="shared" si="10"/>
        <v>0</v>
      </c>
      <c r="O22" s="22">
        <f t="shared" si="10"/>
        <v>1</v>
      </c>
      <c r="P22" s="22">
        <f t="shared" si="10"/>
        <v>1</v>
      </c>
      <c r="Q22" s="22">
        <f t="shared" si="10"/>
        <v>0</v>
      </c>
      <c r="R22" s="22">
        <f t="shared" si="10"/>
        <v>0</v>
      </c>
      <c r="S22" s="22">
        <f t="shared" si="10"/>
        <v>0</v>
      </c>
      <c r="T22" s="22">
        <f t="shared" si="10"/>
        <v>0</v>
      </c>
    </row>
    <row r="23" spans="1:20" s="2" customFormat="1" ht="22.5" customHeight="1">
      <c r="A23" s="4"/>
      <c r="B23" s="5" t="s">
        <v>57</v>
      </c>
      <c r="C23" s="7"/>
      <c r="D23" s="23">
        <v>6</v>
      </c>
      <c r="E23" s="23"/>
      <c r="F23" s="24">
        <v>2</v>
      </c>
      <c r="G23" s="24">
        <v>2</v>
      </c>
      <c r="H23" s="24"/>
      <c r="I23" s="24"/>
      <c r="J23" s="24"/>
      <c r="K23" s="24"/>
      <c r="L23" s="24"/>
      <c r="M23" s="24"/>
      <c r="N23" s="24"/>
      <c r="O23" s="24">
        <v>1</v>
      </c>
      <c r="P23" s="24">
        <v>1</v>
      </c>
      <c r="Q23" s="24"/>
      <c r="R23" s="24"/>
      <c r="S23" s="24"/>
      <c r="T23" s="24"/>
    </row>
    <row r="24" spans="1:20" s="17" customFormat="1" ht="22.5" customHeight="1">
      <c r="A24" s="4">
        <v>2</v>
      </c>
      <c r="B24" s="5" t="s">
        <v>58</v>
      </c>
      <c r="C24" s="7"/>
      <c r="D24" s="22">
        <f>D25+D27+D30+D33+D37+D39+D48+D51+D53</f>
        <v>31</v>
      </c>
      <c r="E24" s="22">
        <f aca="true" t="shared" si="11" ref="E24:T24">E25+E27+E30+E33+E37+E39+E48+E51+E53</f>
        <v>0</v>
      </c>
      <c r="F24" s="22">
        <f t="shared" si="11"/>
        <v>10</v>
      </c>
      <c r="G24" s="22">
        <f t="shared" si="11"/>
        <v>17</v>
      </c>
      <c r="H24" s="22">
        <f t="shared" si="11"/>
        <v>0</v>
      </c>
      <c r="I24" s="22">
        <f t="shared" si="11"/>
        <v>0</v>
      </c>
      <c r="J24" s="22">
        <f t="shared" si="11"/>
        <v>0</v>
      </c>
      <c r="K24" s="22">
        <f t="shared" si="11"/>
        <v>0</v>
      </c>
      <c r="L24" s="22">
        <f t="shared" si="11"/>
        <v>0</v>
      </c>
      <c r="M24" s="22">
        <f t="shared" si="11"/>
        <v>1</v>
      </c>
      <c r="N24" s="22">
        <f t="shared" si="11"/>
        <v>0</v>
      </c>
      <c r="O24" s="22">
        <f t="shared" si="11"/>
        <v>1</v>
      </c>
      <c r="P24" s="22">
        <f t="shared" si="11"/>
        <v>1</v>
      </c>
      <c r="Q24" s="22">
        <f t="shared" si="11"/>
        <v>1</v>
      </c>
      <c r="R24" s="22">
        <f t="shared" si="11"/>
        <v>0</v>
      </c>
      <c r="S24" s="22">
        <f t="shared" si="11"/>
        <v>0</v>
      </c>
      <c r="T24" s="22">
        <f t="shared" si="11"/>
        <v>0</v>
      </c>
    </row>
    <row r="25" spans="1:20" s="17" customFormat="1" ht="22.5" customHeight="1">
      <c r="A25" s="4"/>
      <c r="B25" s="11" t="s">
        <v>23</v>
      </c>
      <c r="C25" s="13"/>
      <c r="D25" s="22">
        <f>D26</f>
        <v>1</v>
      </c>
      <c r="E25" s="22">
        <f aca="true" t="shared" si="12" ref="E25:T25">E26</f>
        <v>0</v>
      </c>
      <c r="F25" s="22">
        <f t="shared" si="12"/>
        <v>1</v>
      </c>
      <c r="G25" s="22">
        <f t="shared" si="12"/>
        <v>0</v>
      </c>
      <c r="H25" s="22">
        <f t="shared" si="12"/>
        <v>0</v>
      </c>
      <c r="I25" s="22">
        <f t="shared" si="12"/>
        <v>0</v>
      </c>
      <c r="J25" s="22">
        <f t="shared" si="12"/>
        <v>0</v>
      </c>
      <c r="K25" s="22">
        <f t="shared" si="12"/>
        <v>0</v>
      </c>
      <c r="L25" s="22">
        <f t="shared" si="12"/>
        <v>0</v>
      </c>
      <c r="M25" s="22">
        <f t="shared" si="12"/>
        <v>0</v>
      </c>
      <c r="N25" s="22">
        <f t="shared" si="12"/>
        <v>0</v>
      </c>
      <c r="O25" s="22">
        <f t="shared" si="12"/>
        <v>0</v>
      </c>
      <c r="P25" s="22">
        <f t="shared" si="12"/>
        <v>0</v>
      </c>
      <c r="Q25" s="22">
        <f t="shared" si="12"/>
        <v>0</v>
      </c>
      <c r="R25" s="22">
        <f t="shared" si="12"/>
        <v>0</v>
      </c>
      <c r="S25" s="22">
        <f t="shared" si="12"/>
        <v>0</v>
      </c>
      <c r="T25" s="22">
        <f t="shared" si="12"/>
        <v>0</v>
      </c>
    </row>
    <row r="26" spans="1:20" s="17" customFormat="1" ht="22.5" customHeight="1">
      <c r="A26" s="4"/>
      <c r="B26" s="11" t="s">
        <v>59</v>
      </c>
      <c r="C26" s="13"/>
      <c r="D26" s="25">
        <f>SUM(E26:T26)</f>
        <v>1</v>
      </c>
      <c r="E26" s="25"/>
      <c r="F26" s="25">
        <v>1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" customFormat="1" ht="22.5" customHeight="1">
      <c r="A27" s="4"/>
      <c r="B27" s="5" t="s">
        <v>26</v>
      </c>
      <c r="C27" s="7"/>
      <c r="D27" s="22">
        <f>D28+D29</f>
        <v>6</v>
      </c>
      <c r="E27" s="22">
        <f aca="true" t="shared" si="13" ref="E27:T27">E28+E29</f>
        <v>0</v>
      </c>
      <c r="F27" s="22">
        <f t="shared" si="13"/>
        <v>1</v>
      </c>
      <c r="G27" s="22">
        <f t="shared" si="13"/>
        <v>1</v>
      </c>
      <c r="H27" s="22">
        <f t="shared" si="13"/>
        <v>0</v>
      </c>
      <c r="I27" s="22">
        <f t="shared" si="13"/>
        <v>0</v>
      </c>
      <c r="J27" s="22">
        <f t="shared" si="13"/>
        <v>0</v>
      </c>
      <c r="K27" s="22">
        <f t="shared" si="13"/>
        <v>0</v>
      </c>
      <c r="L27" s="22">
        <f t="shared" si="13"/>
        <v>0</v>
      </c>
      <c r="M27" s="22">
        <f t="shared" si="13"/>
        <v>1</v>
      </c>
      <c r="N27" s="22">
        <f t="shared" si="13"/>
        <v>0</v>
      </c>
      <c r="O27" s="22">
        <f t="shared" si="13"/>
        <v>1</v>
      </c>
      <c r="P27" s="22">
        <f t="shared" si="13"/>
        <v>1</v>
      </c>
      <c r="Q27" s="22">
        <f t="shared" si="13"/>
        <v>1</v>
      </c>
      <c r="R27" s="22">
        <f t="shared" si="13"/>
        <v>0</v>
      </c>
      <c r="S27" s="22">
        <f t="shared" si="13"/>
        <v>0</v>
      </c>
      <c r="T27" s="22">
        <f t="shared" si="13"/>
        <v>0</v>
      </c>
    </row>
    <row r="28" spans="1:20" s="2" customFormat="1" ht="22.5" customHeight="1">
      <c r="A28" s="4"/>
      <c r="B28" s="5" t="s">
        <v>60</v>
      </c>
      <c r="C28" s="7"/>
      <c r="D28" s="23">
        <f>SUM(E28:T28)</f>
        <v>4</v>
      </c>
      <c r="E28" s="23"/>
      <c r="F28" s="23">
        <v>1</v>
      </c>
      <c r="G28" s="23"/>
      <c r="H28" s="23"/>
      <c r="I28" s="23"/>
      <c r="J28" s="23"/>
      <c r="K28" s="23"/>
      <c r="L28" s="23"/>
      <c r="M28" s="23">
        <v>1</v>
      </c>
      <c r="N28" s="23"/>
      <c r="O28" s="23"/>
      <c r="P28" s="23">
        <v>1</v>
      </c>
      <c r="Q28" s="23">
        <v>1</v>
      </c>
      <c r="R28" s="23"/>
      <c r="S28" s="23"/>
      <c r="T28" s="23"/>
    </row>
    <row r="29" spans="1:20" s="2" customFormat="1" ht="22.5" customHeight="1">
      <c r="A29" s="4"/>
      <c r="B29" s="5" t="s">
        <v>61</v>
      </c>
      <c r="C29" s="7"/>
      <c r="D29" s="23">
        <f aca="true" t="shared" si="14" ref="D27:D54">SUM(E29:T29)</f>
        <v>2</v>
      </c>
      <c r="E29" s="23"/>
      <c r="F29" s="23"/>
      <c r="G29" s="23">
        <v>1</v>
      </c>
      <c r="H29" s="23"/>
      <c r="I29" s="23"/>
      <c r="J29" s="23"/>
      <c r="K29" s="23"/>
      <c r="L29" s="23"/>
      <c r="M29" s="23"/>
      <c r="N29" s="23"/>
      <c r="O29" s="23">
        <v>1</v>
      </c>
      <c r="P29" s="23"/>
      <c r="Q29" s="23"/>
      <c r="R29" s="23"/>
      <c r="S29" s="23"/>
      <c r="T29" s="23"/>
    </row>
    <row r="30" spans="1:20" s="2" customFormat="1" ht="22.5" customHeight="1">
      <c r="A30" s="4"/>
      <c r="B30" s="5" t="s">
        <v>29</v>
      </c>
      <c r="C30" s="7"/>
      <c r="D30" s="22">
        <f>D31+D32</f>
        <v>3</v>
      </c>
      <c r="E30" s="22">
        <f aca="true" t="shared" si="15" ref="E30:T30">E31+E32</f>
        <v>0</v>
      </c>
      <c r="F30" s="22">
        <f t="shared" si="15"/>
        <v>1</v>
      </c>
      <c r="G30" s="22">
        <f t="shared" si="15"/>
        <v>2</v>
      </c>
      <c r="H30" s="22">
        <f t="shared" si="15"/>
        <v>0</v>
      </c>
      <c r="I30" s="22">
        <f t="shared" si="15"/>
        <v>0</v>
      </c>
      <c r="J30" s="22">
        <f t="shared" si="15"/>
        <v>0</v>
      </c>
      <c r="K30" s="22">
        <f t="shared" si="15"/>
        <v>0</v>
      </c>
      <c r="L30" s="22">
        <f t="shared" si="15"/>
        <v>0</v>
      </c>
      <c r="M30" s="22">
        <f t="shared" si="15"/>
        <v>0</v>
      </c>
      <c r="N30" s="22">
        <f t="shared" si="15"/>
        <v>0</v>
      </c>
      <c r="O30" s="22">
        <f t="shared" si="15"/>
        <v>0</v>
      </c>
      <c r="P30" s="22">
        <f t="shared" si="15"/>
        <v>0</v>
      </c>
      <c r="Q30" s="22">
        <f t="shared" si="15"/>
        <v>0</v>
      </c>
      <c r="R30" s="22">
        <f t="shared" si="15"/>
        <v>0</v>
      </c>
      <c r="S30" s="22">
        <f t="shared" si="15"/>
        <v>0</v>
      </c>
      <c r="T30" s="22">
        <f t="shared" si="15"/>
        <v>0</v>
      </c>
    </row>
    <row r="31" spans="1:20" s="2" customFormat="1" ht="22.5" customHeight="1">
      <c r="A31" s="4"/>
      <c r="B31" s="5" t="s">
        <v>62</v>
      </c>
      <c r="C31" s="7"/>
      <c r="D31" s="23">
        <f t="shared" si="14"/>
        <v>2</v>
      </c>
      <c r="E31" s="23"/>
      <c r="F31" s="23">
        <v>1</v>
      </c>
      <c r="G31" s="23">
        <v>1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s="2" customFormat="1" ht="22.5" customHeight="1">
      <c r="A32" s="4"/>
      <c r="B32" s="5" t="s">
        <v>63</v>
      </c>
      <c r="C32" s="7"/>
      <c r="D32" s="23">
        <f t="shared" si="14"/>
        <v>1</v>
      </c>
      <c r="E32" s="23"/>
      <c r="F32" s="23"/>
      <c r="G32" s="23">
        <v>1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s="2" customFormat="1" ht="22.5" customHeight="1">
      <c r="A33" s="4"/>
      <c r="B33" s="5" t="s">
        <v>31</v>
      </c>
      <c r="C33" s="7"/>
      <c r="D33" s="22">
        <f>D34+D35+D36</f>
        <v>5</v>
      </c>
      <c r="E33" s="22">
        <f aca="true" t="shared" si="16" ref="E33:T33">E34+E35+E36</f>
        <v>0</v>
      </c>
      <c r="F33" s="22">
        <f t="shared" si="16"/>
        <v>3</v>
      </c>
      <c r="G33" s="22">
        <f t="shared" si="16"/>
        <v>2</v>
      </c>
      <c r="H33" s="22">
        <f t="shared" si="16"/>
        <v>0</v>
      </c>
      <c r="I33" s="22">
        <f t="shared" si="16"/>
        <v>0</v>
      </c>
      <c r="J33" s="22">
        <f t="shared" si="16"/>
        <v>0</v>
      </c>
      <c r="K33" s="22">
        <f t="shared" si="16"/>
        <v>0</v>
      </c>
      <c r="L33" s="22">
        <f t="shared" si="16"/>
        <v>0</v>
      </c>
      <c r="M33" s="22">
        <f t="shared" si="16"/>
        <v>0</v>
      </c>
      <c r="N33" s="22">
        <f t="shared" si="16"/>
        <v>0</v>
      </c>
      <c r="O33" s="22">
        <f t="shared" si="16"/>
        <v>0</v>
      </c>
      <c r="P33" s="22">
        <f t="shared" si="16"/>
        <v>0</v>
      </c>
      <c r="Q33" s="22">
        <f t="shared" si="16"/>
        <v>0</v>
      </c>
      <c r="R33" s="22">
        <f t="shared" si="16"/>
        <v>0</v>
      </c>
      <c r="S33" s="22">
        <f t="shared" si="16"/>
        <v>0</v>
      </c>
      <c r="T33" s="22">
        <f t="shared" si="16"/>
        <v>0</v>
      </c>
    </row>
    <row r="34" spans="1:20" s="2" customFormat="1" ht="22.5" customHeight="1">
      <c r="A34" s="4"/>
      <c r="B34" s="5" t="s">
        <v>64</v>
      </c>
      <c r="C34" s="7"/>
      <c r="D34" s="23">
        <f t="shared" si="14"/>
        <v>1</v>
      </c>
      <c r="E34" s="23"/>
      <c r="F34" s="23">
        <v>1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s="2" customFormat="1" ht="22.5" customHeight="1">
      <c r="A35" s="4"/>
      <c r="B35" s="5" t="s">
        <v>65</v>
      </c>
      <c r="C35" s="7"/>
      <c r="D35" s="23">
        <f t="shared" si="14"/>
        <v>2</v>
      </c>
      <c r="E35" s="23"/>
      <c r="F35" s="23">
        <v>1</v>
      </c>
      <c r="G35" s="23">
        <v>1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s="2" customFormat="1" ht="22.5" customHeight="1">
      <c r="A36" s="4"/>
      <c r="B36" s="5" t="s">
        <v>66</v>
      </c>
      <c r="C36" s="7"/>
      <c r="D36" s="23">
        <f t="shared" si="14"/>
        <v>2</v>
      </c>
      <c r="E36" s="23"/>
      <c r="F36" s="23">
        <v>1</v>
      </c>
      <c r="G36" s="23">
        <v>1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s="2" customFormat="1" ht="22.5" customHeight="1">
      <c r="A37" s="4"/>
      <c r="B37" s="5" t="s">
        <v>33</v>
      </c>
      <c r="C37" s="7"/>
      <c r="D37" s="22">
        <f>D38</f>
        <v>3</v>
      </c>
      <c r="E37" s="22">
        <f aca="true" t="shared" si="17" ref="E37:T37">E38</f>
        <v>0</v>
      </c>
      <c r="F37" s="22">
        <f t="shared" si="17"/>
        <v>1</v>
      </c>
      <c r="G37" s="22">
        <f t="shared" si="17"/>
        <v>2</v>
      </c>
      <c r="H37" s="22">
        <f t="shared" si="17"/>
        <v>0</v>
      </c>
      <c r="I37" s="22">
        <f t="shared" si="17"/>
        <v>0</v>
      </c>
      <c r="J37" s="22">
        <f t="shared" si="17"/>
        <v>0</v>
      </c>
      <c r="K37" s="22">
        <f t="shared" si="17"/>
        <v>0</v>
      </c>
      <c r="L37" s="22">
        <f t="shared" si="17"/>
        <v>0</v>
      </c>
      <c r="M37" s="22">
        <f t="shared" si="17"/>
        <v>0</v>
      </c>
      <c r="N37" s="22">
        <f t="shared" si="17"/>
        <v>0</v>
      </c>
      <c r="O37" s="22">
        <f t="shared" si="17"/>
        <v>0</v>
      </c>
      <c r="P37" s="22">
        <f t="shared" si="17"/>
        <v>0</v>
      </c>
      <c r="Q37" s="22">
        <f t="shared" si="17"/>
        <v>0</v>
      </c>
      <c r="R37" s="22">
        <f t="shared" si="17"/>
        <v>0</v>
      </c>
      <c r="S37" s="22">
        <f t="shared" si="17"/>
        <v>0</v>
      </c>
      <c r="T37" s="22">
        <f t="shared" si="17"/>
        <v>0</v>
      </c>
    </row>
    <row r="38" spans="1:20" s="2" customFormat="1" ht="22.5" customHeight="1">
      <c r="A38" s="4"/>
      <c r="B38" s="5" t="s">
        <v>67</v>
      </c>
      <c r="C38" s="7"/>
      <c r="D38" s="25">
        <f t="shared" si="14"/>
        <v>3</v>
      </c>
      <c r="E38" s="25"/>
      <c r="F38" s="22">
        <v>1</v>
      </c>
      <c r="G38" s="22">
        <v>2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2" customFormat="1" ht="22.5" customHeight="1">
      <c r="A39" s="4"/>
      <c r="B39" s="5" t="s">
        <v>35</v>
      </c>
      <c r="C39" s="7"/>
      <c r="D39" s="22">
        <f>D40+D41+D42+D43+D44+D45+D46+D47</f>
        <v>8</v>
      </c>
      <c r="E39" s="22">
        <f aca="true" t="shared" si="18" ref="E39:T39">E40+E41+E42+E43+E44+E45+E46+E47</f>
        <v>0</v>
      </c>
      <c r="F39" s="22">
        <f t="shared" si="18"/>
        <v>0</v>
      </c>
      <c r="G39" s="22">
        <f t="shared" si="18"/>
        <v>8</v>
      </c>
      <c r="H39" s="22">
        <f t="shared" si="18"/>
        <v>0</v>
      </c>
      <c r="I39" s="22">
        <f t="shared" si="18"/>
        <v>0</v>
      </c>
      <c r="J39" s="22">
        <f t="shared" si="18"/>
        <v>0</v>
      </c>
      <c r="K39" s="22">
        <f t="shared" si="18"/>
        <v>0</v>
      </c>
      <c r="L39" s="22">
        <f t="shared" si="18"/>
        <v>0</v>
      </c>
      <c r="M39" s="22">
        <f t="shared" si="18"/>
        <v>0</v>
      </c>
      <c r="N39" s="22">
        <f t="shared" si="18"/>
        <v>0</v>
      </c>
      <c r="O39" s="22">
        <f t="shared" si="18"/>
        <v>0</v>
      </c>
      <c r="P39" s="22">
        <f t="shared" si="18"/>
        <v>0</v>
      </c>
      <c r="Q39" s="22">
        <f t="shared" si="18"/>
        <v>0</v>
      </c>
      <c r="R39" s="22">
        <f t="shared" si="18"/>
        <v>0</v>
      </c>
      <c r="S39" s="22">
        <f t="shared" si="18"/>
        <v>0</v>
      </c>
      <c r="T39" s="22">
        <f t="shared" si="18"/>
        <v>0</v>
      </c>
    </row>
    <row r="40" spans="1:20" s="2" customFormat="1" ht="22.5" customHeight="1">
      <c r="A40" s="4"/>
      <c r="B40" s="5" t="s">
        <v>68</v>
      </c>
      <c r="C40" s="7"/>
      <c r="D40" s="25">
        <f t="shared" si="14"/>
        <v>1</v>
      </c>
      <c r="E40" s="25"/>
      <c r="F40" s="25"/>
      <c r="G40" s="25">
        <v>1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s="2" customFormat="1" ht="22.5" customHeight="1">
      <c r="A41" s="4"/>
      <c r="B41" s="5" t="s">
        <v>69</v>
      </c>
      <c r="C41" s="7"/>
      <c r="D41" s="25">
        <f t="shared" si="14"/>
        <v>1</v>
      </c>
      <c r="E41" s="25"/>
      <c r="F41" s="25"/>
      <c r="G41" s="25">
        <v>1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s="2" customFormat="1" ht="22.5" customHeight="1">
      <c r="A42" s="4"/>
      <c r="B42" s="5" t="s">
        <v>70</v>
      </c>
      <c r="C42" s="7"/>
      <c r="D42" s="22">
        <f t="shared" si="14"/>
        <v>1</v>
      </c>
      <c r="E42" s="25"/>
      <c r="F42" s="25"/>
      <c r="G42" s="25">
        <v>1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2" customFormat="1" ht="22.5" customHeight="1">
      <c r="A43" s="4"/>
      <c r="B43" s="5" t="s">
        <v>71</v>
      </c>
      <c r="C43" s="7"/>
      <c r="D43" s="25">
        <f t="shared" si="14"/>
        <v>1</v>
      </c>
      <c r="E43" s="25"/>
      <c r="F43" s="25"/>
      <c r="G43" s="25">
        <v>1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s="2" customFormat="1" ht="22.5" customHeight="1">
      <c r="A44" s="4"/>
      <c r="B44" s="26" t="s">
        <v>72</v>
      </c>
      <c r="C44" s="26"/>
      <c r="D44" s="25">
        <f t="shared" si="14"/>
        <v>1</v>
      </c>
      <c r="E44" s="25"/>
      <c r="F44" s="25"/>
      <c r="G44" s="25">
        <v>1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s="2" customFormat="1" ht="22.5" customHeight="1">
      <c r="A45" s="4"/>
      <c r="B45" s="26" t="s">
        <v>73</v>
      </c>
      <c r="C45" s="26"/>
      <c r="D45" s="25">
        <f t="shared" si="14"/>
        <v>1</v>
      </c>
      <c r="E45" s="25"/>
      <c r="F45" s="25"/>
      <c r="G45" s="25">
        <v>1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s="2" customFormat="1" ht="22.5" customHeight="1">
      <c r="A46" s="4"/>
      <c r="B46" s="26" t="s">
        <v>74</v>
      </c>
      <c r="C46" s="26"/>
      <c r="D46" s="25">
        <f t="shared" si="14"/>
        <v>1</v>
      </c>
      <c r="E46" s="25"/>
      <c r="F46" s="22"/>
      <c r="G46" s="22">
        <v>1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s="2" customFormat="1" ht="22.5" customHeight="1">
      <c r="A47" s="4"/>
      <c r="B47" s="26" t="s">
        <v>75</v>
      </c>
      <c r="C47" s="26"/>
      <c r="D47" s="25">
        <f t="shared" si="14"/>
        <v>1</v>
      </c>
      <c r="E47" s="25"/>
      <c r="F47" s="22"/>
      <c r="G47" s="22">
        <v>1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s="2" customFormat="1" ht="22.5" customHeight="1">
      <c r="A48" s="4"/>
      <c r="B48" s="11" t="s">
        <v>76</v>
      </c>
      <c r="C48" s="13"/>
      <c r="D48" s="27">
        <f>D49+D50</f>
        <v>2</v>
      </c>
      <c r="E48" s="27">
        <f aca="true" t="shared" si="19" ref="E48:T48">E49+E50</f>
        <v>0</v>
      </c>
      <c r="F48" s="27">
        <f t="shared" si="19"/>
        <v>1</v>
      </c>
      <c r="G48" s="27">
        <f t="shared" si="19"/>
        <v>1</v>
      </c>
      <c r="H48" s="27">
        <f t="shared" si="19"/>
        <v>0</v>
      </c>
      <c r="I48" s="27">
        <f t="shared" si="19"/>
        <v>0</v>
      </c>
      <c r="J48" s="27">
        <f t="shared" si="19"/>
        <v>0</v>
      </c>
      <c r="K48" s="27">
        <f t="shared" si="19"/>
        <v>0</v>
      </c>
      <c r="L48" s="27">
        <f t="shared" si="19"/>
        <v>0</v>
      </c>
      <c r="M48" s="27">
        <f t="shared" si="19"/>
        <v>0</v>
      </c>
      <c r="N48" s="27">
        <f t="shared" si="19"/>
        <v>0</v>
      </c>
      <c r="O48" s="27">
        <f t="shared" si="19"/>
        <v>0</v>
      </c>
      <c r="P48" s="27">
        <f t="shared" si="19"/>
        <v>0</v>
      </c>
      <c r="Q48" s="27">
        <f t="shared" si="19"/>
        <v>0</v>
      </c>
      <c r="R48" s="27">
        <f t="shared" si="19"/>
        <v>0</v>
      </c>
      <c r="S48" s="27">
        <f t="shared" si="19"/>
        <v>0</v>
      </c>
      <c r="T48" s="27">
        <f t="shared" si="19"/>
        <v>0</v>
      </c>
    </row>
    <row r="49" spans="1:20" s="2" customFormat="1" ht="22.5" customHeight="1">
      <c r="A49" s="4"/>
      <c r="B49" s="11" t="s">
        <v>77</v>
      </c>
      <c r="C49" s="13"/>
      <c r="D49" s="23">
        <f t="shared" si="14"/>
        <v>1</v>
      </c>
      <c r="E49" s="23"/>
      <c r="F49" s="23">
        <v>1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2" customFormat="1" ht="22.5" customHeight="1">
      <c r="A50" s="4"/>
      <c r="B50" s="11" t="s">
        <v>78</v>
      </c>
      <c r="C50" s="13"/>
      <c r="D50" s="23">
        <f t="shared" si="14"/>
        <v>1</v>
      </c>
      <c r="E50" s="23"/>
      <c r="F50" s="23"/>
      <c r="G50" s="23">
        <v>1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s="2" customFormat="1" ht="22.5" customHeight="1">
      <c r="A51" s="4"/>
      <c r="B51" s="5" t="s">
        <v>41</v>
      </c>
      <c r="C51" s="7"/>
      <c r="D51" s="22">
        <f>D52</f>
        <v>1</v>
      </c>
      <c r="E51" s="22">
        <f aca="true" t="shared" si="20" ref="E51:T51">E52</f>
        <v>0</v>
      </c>
      <c r="F51" s="22">
        <f t="shared" si="20"/>
        <v>1</v>
      </c>
      <c r="G51" s="22">
        <f t="shared" si="20"/>
        <v>0</v>
      </c>
      <c r="H51" s="22">
        <f t="shared" si="20"/>
        <v>0</v>
      </c>
      <c r="I51" s="22">
        <f t="shared" si="20"/>
        <v>0</v>
      </c>
      <c r="J51" s="22">
        <f t="shared" si="20"/>
        <v>0</v>
      </c>
      <c r="K51" s="22">
        <f t="shared" si="20"/>
        <v>0</v>
      </c>
      <c r="L51" s="22">
        <f t="shared" si="20"/>
        <v>0</v>
      </c>
      <c r="M51" s="22">
        <f t="shared" si="20"/>
        <v>0</v>
      </c>
      <c r="N51" s="22">
        <f t="shared" si="20"/>
        <v>0</v>
      </c>
      <c r="O51" s="22">
        <f t="shared" si="20"/>
        <v>0</v>
      </c>
      <c r="P51" s="22">
        <f t="shared" si="20"/>
        <v>0</v>
      </c>
      <c r="Q51" s="22">
        <f t="shared" si="20"/>
        <v>0</v>
      </c>
      <c r="R51" s="22">
        <f t="shared" si="20"/>
        <v>0</v>
      </c>
      <c r="S51" s="22">
        <f t="shared" si="20"/>
        <v>0</v>
      </c>
      <c r="T51" s="22">
        <f t="shared" si="20"/>
        <v>0</v>
      </c>
    </row>
    <row r="52" spans="1:20" s="2" customFormat="1" ht="22.5" customHeight="1">
      <c r="A52" s="4"/>
      <c r="B52" s="5" t="s">
        <v>79</v>
      </c>
      <c r="C52" s="7"/>
      <c r="D52" s="23">
        <f t="shared" si="14"/>
        <v>1</v>
      </c>
      <c r="E52" s="23"/>
      <c r="F52" s="23">
        <v>1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1:20" s="17" customFormat="1" ht="22.5" customHeight="1">
      <c r="A53" s="4"/>
      <c r="B53" s="11" t="s">
        <v>43</v>
      </c>
      <c r="C53" s="13"/>
      <c r="D53" s="27">
        <f>D54</f>
        <v>2</v>
      </c>
      <c r="E53" s="27">
        <f aca="true" t="shared" si="21" ref="E53:T53">E54</f>
        <v>0</v>
      </c>
      <c r="F53" s="27">
        <f t="shared" si="21"/>
        <v>1</v>
      </c>
      <c r="G53" s="27">
        <f t="shared" si="21"/>
        <v>1</v>
      </c>
      <c r="H53" s="27">
        <f t="shared" si="21"/>
        <v>0</v>
      </c>
      <c r="I53" s="27">
        <f t="shared" si="21"/>
        <v>0</v>
      </c>
      <c r="J53" s="27">
        <f t="shared" si="21"/>
        <v>0</v>
      </c>
      <c r="K53" s="27">
        <f t="shared" si="21"/>
        <v>0</v>
      </c>
      <c r="L53" s="27">
        <f t="shared" si="21"/>
        <v>0</v>
      </c>
      <c r="M53" s="27">
        <f t="shared" si="21"/>
        <v>0</v>
      </c>
      <c r="N53" s="27">
        <f t="shared" si="21"/>
        <v>0</v>
      </c>
      <c r="O53" s="27">
        <f t="shared" si="21"/>
        <v>0</v>
      </c>
      <c r="P53" s="27">
        <f t="shared" si="21"/>
        <v>0</v>
      </c>
      <c r="Q53" s="27">
        <f t="shared" si="21"/>
        <v>0</v>
      </c>
      <c r="R53" s="27">
        <f t="shared" si="21"/>
        <v>0</v>
      </c>
      <c r="S53" s="27">
        <f t="shared" si="21"/>
        <v>0</v>
      </c>
      <c r="T53" s="27">
        <f t="shared" si="21"/>
        <v>0</v>
      </c>
    </row>
    <row r="54" spans="1:20" s="17" customFormat="1" ht="22.5" customHeight="1">
      <c r="A54" s="4"/>
      <c r="B54" s="11" t="s">
        <v>80</v>
      </c>
      <c r="C54" s="13"/>
      <c r="D54" s="25">
        <f t="shared" si="14"/>
        <v>2</v>
      </c>
      <c r="E54" s="25"/>
      <c r="F54" s="25">
        <v>1</v>
      </c>
      <c r="G54" s="25">
        <v>1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s="17" customFormat="1" ht="22.5" customHeight="1">
      <c r="A55" s="4">
        <v>3</v>
      </c>
      <c r="B55" s="5" t="s">
        <v>22</v>
      </c>
      <c r="C55" s="7"/>
      <c r="D55" s="22">
        <f>D56+D59+D63+D65+D67+D69+D72+D74+D77+D80+D83</f>
        <v>71</v>
      </c>
      <c r="E55" s="22">
        <f aca="true" t="shared" si="22" ref="E55:T55">E56+E59+E63+E65+E67+E69+E72+E74+E77+E80+E83</f>
        <v>4</v>
      </c>
      <c r="F55" s="22">
        <f t="shared" si="22"/>
        <v>10</v>
      </c>
      <c r="G55" s="22">
        <f t="shared" si="22"/>
        <v>10</v>
      </c>
      <c r="H55" s="22">
        <f t="shared" si="22"/>
        <v>8</v>
      </c>
      <c r="I55" s="22">
        <f t="shared" si="22"/>
        <v>4</v>
      </c>
      <c r="J55" s="22">
        <f t="shared" si="22"/>
        <v>2</v>
      </c>
      <c r="K55" s="22">
        <f t="shared" si="22"/>
        <v>0</v>
      </c>
      <c r="L55" s="22">
        <f t="shared" si="22"/>
        <v>0</v>
      </c>
      <c r="M55" s="22">
        <f t="shared" si="22"/>
        <v>11</v>
      </c>
      <c r="N55" s="22">
        <f t="shared" si="22"/>
        <v>6</v>
      </c>
      <c r="O55" s="22">
        <f t="shared" si="22"/>
        <v>7</v>
      </c>
      <c r="P55" s="22">
        <f t="shared" si="22"/>
        <v>4</v>
      </c>
      <c r="Q55" s="22">
        <f t="shared" si="22"/>
        <v>3</v>
      </c>
      <c r="R55" s="22">
        <f t="shared" si="22"/>
        <v>0</v>
      </c>
      <c r="S55" s="22">
        <f t="shared" si="22"/>
        <v>2</v>
      </c>
      <c r="T55" s="22">
        <f t="shared" si="22"/>
        <v>0</v>
      </c>
    </row>
    <row r="56" spans="1:20" s="17" customFormat="1" ht="22.5" customHeight="1">
      <c r="A56" s="4"/>
      <c r="B56" s="11" t="s">
        <v>23</v>
      </c>
      <c r="C56" s="13"/>
      <c r="D56" s="22">
        <f>D57+D58</f>
        <v>3</v>
      </c>
      <c r="E56" s="22">
        <f aca="true" t="shared" si="23" ref="E56:T56">E57+E58</f>
        <v>0</v>
      </c>
      <c r="F56" s="22">
        <f t="shared" si="23"/>
        <v>1</v>
      </c>
      <c r="G56" s="22">
        <f t="shared" si="23"/>
        <v>0</v>
      </c>
      <c r="H56" s="22">
        <f t="shared" si="23"/>
        <v>0</v>
      </c>
      <c r="I56" s="22">
        <f t="shared" si="23"/>
        <v>0</v>
      </c>
      <c r="J56" s="22">
        <f t="shared" si="23"/>
        <v>0</v>
      </c>
      <c r="K56" s="22">
        <f t="shared" si="23"/>
        <v>0</v>
      </c>
      <c r="L56" s="22">
        <f t="shared" si="23"/>
        <v>0</v>
      </c>
      <c r="M56" s="22">
        <f t="shared" si="23"/>
        <v>1</v>
      </c>
      <c r="N56" s="22">
        <f t="shared" si="23"/>
        <v>0</v>
      </c>
      <c r="O56" s="22">
        <f t="shared" si="23"/>
        <v>1</v>
      </c>
      <c r="P56" s="22">
        <f t="shared" si="23"/>
        <v>0</v>
      </c>
      <c r="Q56" s="22">
        <f t="shared" si="23"/>
        <v>0</v>
      </c>
      <c r="R56" s="22">
        <f t="shared" si="23"/>
        <v>0</v>
      </c>
      <c r="S56" s="22">
        <f t="shared" si="23"/>
        <v>0</v>
      </c>
      <c r="T56" s="22">
        <f t="shared" si="23"/>
        <v>0</v>
      </c>
    </row>
    <row r="57" spans="1:20" s="17" customFormat="1" ht="22.5" customHeight="1">
      <c r="A57" s="4"/>
      <c r="B57" s="8" t="s">
        <v>24</v>
      </c>
      <c r="C57" s="28"/>
      <c r="D57" s="25">
        <f>E57+F57+G57+H57+I57+J57+K57+L57+M57+N57+O57+P57+Q57+R57+S57+T57</f>
        <v>2</v>
      </c>
      <c r="E57" s="25"/>
      <c r="F57" s="22"/>
      <c r="G57" s="22"/>
      <c r="H57" s="22"/>
      <c r="I57" s="22"/>
      <c r="J57" s="22"/>
      <c r="K57" s="22"/>
      <c r="L57" s="22"/>
      <c r="M57" s="22">
        <v>1</v>
      </c>
      <c r="N57" s="22"/>
      <c r="O57" s="22">
        <v>1</v>
      </c>
      <c r="P57" s="22"/>
      <c r="Q57" s="22"/>
      <c r="R57" s="22"/>
      <c r="S57" s="22"/>
      <c r="T57" s="22"/>
    </row>
    <row r="58" spans="1:20" s="17" customFormat="1" ht="22.5" customHeight="1">
      <c r="A58" s="4"/>
      <c r="B58" s="8" t="s">
        <v>25</v>
      </c>
      <c r="C58" s="28"/>
      <c r="D58" s="25">
        <f aca="true" t="shared" si="24" ref="D58:D84">E58+F58+G58+H58+I58+J58+K58+L58+M58+N58+O58+P58+Q58+R58+S58+T58</f>
        <v>1</v>
      </c>
      <c r="E58" s="25"/>
      <c r="F58" s="22">
        <v>1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1:20" s="2" customFormat="1" ht="22.5" customHeight="1">
      <c r="A59" s="4"/>
      <c r="B59" s="5" t="s">
        <v>26</v>
      </c>
      <c r="C59" s="7"/>
      <c r="D59" s="22">
        <f>D60+D61+D62</f>
        <v>15</v>
      </c>
      <c r="E59" s="22">
        <f aca="true" t="shared" si="25" ref="E59:T59">E60+E61+E62</f>
        <v>2</v>
      </c>
      <c r="F59" s="22">
        <f t="shared" si="25"/>
        <v>2</v>
      </c>
      <c r="G59" s="22">
        <f t="shared" si="25"/>
        <v>2</v>
      </c>
      <c r="H59" s="22">
        <f t="shared" si="25"/>
        <v>2</v>
      </c>
      <c r="I59" s="22">
        <f t="shared" si="25"/>
        <v>1</v>
      </c>
      <c r="J59" s="22">
        <f t="shared" si="25"/>
        <v>0</v>
      </c>
      <c r="K59" s="22">
        <f t="shared" si="25"/>
        <v>0</v>
      </c>
      <c r="L59" s="22">
        <f t="shared" si="25"/>
        <v>0</v>
      </c>
      <c r="M59" s="22">
        <f t="shared" si="25"/>
        <v>4</v>
      </c>
      <c r="N59" s="22">
        <f t="shared" si="25"/>
        <v>0</v>
      </c>
      <c r="O59" s="22">
        <f t="shared" si="25"/>
        <v>1</v>
      </c>
      <c r="P59" s="22">
        <f t="shared" si="25"/>
        <v>1</v>
      </c>
      <c r="Q59" s="22">
        <f t="shared" si="25"/>
        <v>0</v>
      </c>
      <c r="R59" s="22">
        <f t="shared" si="25"/>
        <v>0</v>
      </c>
      <c r="S59" s="22">
        <f t="shared" si="25"/>
        <v>0</v>
      </c>
      <c r="T59" s="22">
        <f t="shared" si="25"/>
        <v>0</v>
      </c>
    </row>
    <row r="60" spans="1:20" s="2" customFormat="1" ht="22.5" customHeight="1">
      <c r="A60" s="4"/>
      <c r="B60" s="5" t="s">
        <v>27</v>
      </c>
      <c r="C60" s="7"/>
      <c r="D60" s="23">
        <f t="shared" si="24"/>
        <v>5</v>
      </c>
      <c r="E60" s="25"/>
      <c r="F60" s="22"/>
      <c r="G60" s="22">
        <v>1</v>
      </c>
      <c r="H60" s="22">
        <v>1</v>
      </c>
      <c r="I60" s="22">
        <v>1</v>
      </c>
      <c r="J60" s="22"/>
      <c r="K60" s="22"/>
      <c r="L60" s="22"/>
      <c r="M60" s="22">
        <v>2</v>
      </c>
      <c r="N60" s="22"/>
      <c r="O60" s="22"/>
      <c r="P60" s="22"/>
      <c r="Q60" s="22"/>
      <c r="R60" s="22"/>
      <c r="S60" s="22"/>
      <c r="T60" s="24"/>
    </row>
    <row r="61" spans="1:20" s="2" customFormat="1" ht="22.5" customHeight="1">
      <c r="A61" s="4"/>
      <c r="B61" s="5" t="s">
        <v>28</v>
      </c>
      <c r="C61" s="7"/>
      <c r="D61" s="23">
        <f t="shared" si="24"/>
        <v>6</v>
      </c>
      <c r="E61" s="23">
        <v>1</v>
      </c>
      <c r="F61" s="22">
        <v>1</v>
      </c>
      <c r="G61" s="22"/>
      <c r="H61" s="22">
        <v>1</v>
      </c>
      <c r="I61" s="22"/>
      <c r="J61" s="22"/>
      <c r="K61" s="22"/>
      <c r="L61" s="24"/>
      <c r="M61" s="24">
        <v>1</v>
      </c>
      <c r="N61" s="29"/>
      <c r="O61" s="22">
        <v>1</v>
      </c>
      <c r="P61" s="22">
        <v>1</v>
      </c>
      <c r="Q61" s="29"/>
      <c r="R61" s="24"/>
      <c r="S61" s="24"/>
      <c r="T61" s="24"/>
    </row>
    <row r="62" spans="1:20" s="2" customFormat="1" ht="22.5" customHeight="1">
      <c r="A62" s="4"/>
      <c r="B62" s="5" t="s">
        <v>81</v>
      </c>
      <c r="C62" s="7"/>
      <c r="D62" s="23">
        <f t="shared" si="24"/>
        <v>4</v>
      </c>
      <c r="E62" s="23">
        <v>1</v>
      </c>
      <c r="F62" s="24">
        <v>1</v>
      </c>
      <c r="G62" s="24">
        <v>1</v>
      </c>
      <c r="H62" s="24"/>
      <c r="I62" s="24"/>
      <c r="J62" s="24"/>
      <c r="K62" s="24"/>
      <c r="L62" s="24"/>
      <c r="M62" s="24">
        <v>1</v>
      </c>
      <c r="N62" s="24"/>
      <c r="O62" s="24"/>
      <c r="P62" s="24"/>
      <c r="Q62" s="24"/>
      <c r="R62" s="24"/>
      <c r="S62" s="24"/>
      <c r="T62" s="24"/>
    </row>
    <row r="63" spans="1:20" s="2" customFormat="1" ht="22.5" customHeight="1">
      <c r="A63" s="4"/>
      <c r="B63" s="5" t="s">
        <v>29</v>
      </c>
      <c r="C63" s="7"/>
      <c r="D63" s="22">
        <f>D64</f>
        <v>7</v>
      </c>
      <c r="E63" s="22">
        <f aca="true" t="shared" si="26" ref="E63:T63">E64</f>
        <v>0</v>
      </c>
      <c r="F63" s="22">
        <f t="shared" si="26"/>
        <v>0</v>
      </c>
      <c r="G63" s="22">
        <f t="shared" si="26"/>
        <v>1</v>
      </c>
      <c r="H63" s="22">
        <f t="shared" si="26"/>
        <v>0</v>
      </c>
      <c r="I63" s="22">
        <f t="shared" si="26"/>
        <v>0</v>
      </c>
      <c r="J63" s="22">
        <f t="shared" si="26"/>
        <v>0</v>
      </c>
      <c r="K63" s="22">
        <f t="shared" si="26"/>
        <v>0</v>
      </c>
      <c r="L63" s="22">
        <f t="shared" si="26"/>
        <v>0</v>
      </c>
      <c r="M63" s="22">
        <f t="shared" si="26"/>
        <v>2</v>
      </c>
      <c r="N63" s="22">
        <f t="shared" si="26"/>
        <v>1</v>
      </c>
      <c r="O63" s="22">
        <f t="shared" si="26"/>
        <v>1</v>
      </c>
      <c r="P63" s="22">
        <f t="shared" si="26"/>
        <v>1</v>
      </c>
      <c r="Q63" s="22">
        <f t="shared" si="26"/>
        <v>0</v>
      </c>
      <c r="R63" s="22">
        <f t="shared" si="26"/>
        <v>0</v>
      </c>
      <c r="S63" s="22">
        <f t="shared" si="26"/>
        <v>1</v>
      </c>
      <c r="T63" s="22">
        <f t="shared" si="26"/>
        <v>0</v>
      </c>
    </row>
    <row r="64" spans="1:20" s="2" customFormat="1" ht="22.5" customHeight="1">
      <c r="A64" s="4"/>
      <c r="B64" s="5" t="s">
        <v>30</v>
      </c>
      <c r="C64" s="7"/>
      <c r="D64" s="23">
        <f t="shared" si="24"/>
        <v>7</v>
      </c>
      <c r="E64" s="23"/>
      <c r="F64" s="22"/>
      <c r="G64" s="22">
        <v>1</v>
      </c>
      <c r="H64" s="22"/>
      <c r="I64" s="22"/>
      <c r="J64" s="22"/>
      <c r="K64" s="22"/>
      <c r="L64" s="22"/>
      <c r="M64" s="22">
        <v>2</v>
      </c>
      <c r="N64" s="22">
        <v>1</v>
      </c>
      <c r="O64" s="22">
        <v>1</v>
      </c>
      <c r="P64" s="22">
        <v>1</v>
      </c>
      <c r="Q64" s="22"/>
      <c r="R64" s="22"/>
      <c r="S64" s="22">
        <v>1</v>
      </c>
      <c r="T64" s="24"/>
    </row>
    <row r="65" spans="1:20" s="2" customFormat="1" ht="22.5" customHeight="1">
      <c r="A65" s="4"/>
      <c r="B65" s="5" t="s">
        <v>31</v>
      </c>
      <c r="C65" s="7"/>
      <c r="D65" s="22">
        <f>D66</f>
        <v>10</v>
      </c>
      <c r="E65" s="22">
        <f aca="true" t="shared" si="27" ref="E65:T65">E66</f>
        <v>0</v>
      </c>
      <c r="F65" s="22">
        <f t="shared" si="27"/>
        <v>2</v>
      </c>
      <c r="G65" s="22">
        <f t="shared" si="27"/>
        <v>1</v>
      </c>
      <c r="H65" s="22">
        <f t="shared" si="27"/>
        <v>1</v>
      </c>
      <c r="I65" s="22">
        <f t="shared" si="27"/>
        <v>0</v>
      </c>
      <c r="J65" s="22">
        <f t="shared" si="27"/>
        <v>1</v>
      </c>
      <c r="K65" s="22">
        <f t="shared" si="27"/>
        <v>0</v>
      </c>
      <c r="L65" s="22">
        <f t="shared" si="27"/>
        <v>0</v>
      </c>
      <c r="M65" s="22">
        <f t="shared" si="27"/>
        <v>0</v>
      </c>
      <c r="N65" s="22">
        <f t="shared" si="27"/>
        <v>2</v>
      </c>
      <c r="O65" s="22">
        <f t="shared" si="27"/>
        <v>0</v>
      </c>
      <c r="P65" s="22">
        <f t="shared" si="27"/>
        <v>1</v>
      </c>
      <c r="Q65" s="22">
        <f t="shared" si="27"/>
        <v>1</v>
      </c>
      <c r="R65" s="22">
        <f t="shared" si="27"/>
        <v>0</v>
      </c>
      <c r="S65" s="22">
        <f t="shared" si="27"/>
        <v>1</v>
      </c>
      <c r="T65" s="22">
        <f t="shared" si="27"/>
        <v>0</v>
      </c>
    </row>
    <row r="66" spans="1:20" s="2" customFormat="1" ht="22.5" customHeight="1">
      <c r="A66" s="4"/>
      <c r="B66" s="5" t="s">
        <v>32</v>
      </c>
      <c r="C66" s="7"/>
      <c r="D66" s="23">
        <f t="shared" si="24"/>
        <v>10</v>
      </c>
      <c r="E66" s="23"/>
      <c r="F66" s="24">
        <v>2</v>
      </c>
      <c r="G66" s="24">
        <v>1</v>
      </c>
      <c r="H66" s="24">
        <v>1</v>
      </c>
      <c r="I66" s="24"/>
      <c r="J66" s="24">
        <v>1</v>
      </c>
      <c r="K66" s="24"/>
      <c r="L66" s="24"/>
      <c r="M66" s="24"/>
      <c r="N66" s="24">
        <v>2</v>
      </c>
      <c r="O66" s="24"/>
      <c r="P66" s="24">
        <v>1</v>
      </c>
      <c r="Q66" s="24">
        <v>1</v>
      </c>
      <c r="R66" s="24"/>
      <c r="S66" s="24">
        <v>1</v>
      </c>
      <c r="T66" s="24"/>
    </row>
    <row r="67" spans="1:20" s="2" customFormat="1" ht="22.5" customHeight="1">
      <c r="A67" s="4"/>
      <c r="B67" s="5" t="s">
        <v>33</v>
      </c>
      <c r="C67" s="7"/>
      <c r="D67" s="22">
        <f>D68</f>
        <v>4</v>
      </c>
      <c r="E67" s="22">
        <f aca="true" t="shared" si="28" ref="E67:T67">E68</f>
        <v>0</v>
      </c>
      <c r="F67" s="22">
        <f t="shared" si="28"/>
        <v>1</v>
      </c>
      <c r="G67" s="22">
        <f t="shared" si="28"/>
        <v>1</v>
      </c>
      <c r="H67" s="22">
        <f t="shared" si="28"/>
        <v>0</v>
      </c>
      <c r="I67" s="22">
        <f t="shared" si="28"/>
        <v>0</v>
      </c>
      <c r="J67" s="22">
        <f t="shared" si="28"/>
        <v>0</v>
      </c>
      <c r="K67" s="22">
        <f t="shared" si="28"/>
        <v>0</v>
      </c>
      <c r="L67" s="22">
        <f t="shared" si="28"/>
        <v>0</v>
      </c>
      <c r="M67" s="22">
        <f t="shared" si="28"/>
        <v>0</v>
      </c>
      <c r="N67" s="22">
        <f t="shared" si="28"/>
        <v>0</v>
      </c>
      <c r="O67" s="22">
        <f t="shared" si="28"/>
        <v>1</v>
      </c>
      <c r="P67" s="22">
        <f t="shared" si="28"/>
        <v>0</v>
      </c>
      <c r="Q67" s="22">
        <f t="shared" si="28"/>
        <v>1</v>
      </c>
      <c r="R67" s="22">
        <f t="shared" si="28"/>
        <v>0</v>
      </c>
      <c r="S67" s="22">
        <f t="shared" si="28"/>
        <v>0</v>
      </c>
      <c r="T67" s="22">
        <f t="shared" si="28"/>
        <v>0</v>
      </c>
    </row>
    <row r="68" spans="1:20" s="2" customFormat="1" ht="22.5" customHeight="1">
      <c r="A68" s="4"/>
      <c r="B68" s="5" t="s">
        <v>34</v>
      </c>
      <c r="C68" s="7"/>
      <c r="D68" s="25">
        <f t="shared" si="24"/>
        <v>4</v>
      </c>
      <c r="E68" s="25"/>
      <c r="F68" s="22">
        <v>1</v>
      </c>
      <c r="G68" s="22">
        <v>1</v>
      </c>
      <c r="H68" s="22"/>
      <c r="I68" s="22"/>
      <c r="J68" s="22"/>
      <c r="K68" s="22"/>
      <c r="L68" s="22"/>
      <c r="M68" s="22"/>
      <c r="N68" s="22"/>
      <c r="O68" s="22">
        <v>1</v>
      </c>
      <c r="P68" s="22"/>
      <c r="Q68" s="22">
        <v>1</v>
      </c>
      <c r="R68" s="22"/>
      <c r="S68" s="22"/>
      <c r="T68" s="22"/>
    </row>
    <row r="69" spans="1:20" s="2" customFormat="1" ht="22.5" customHeight="1">
      <c r="A69" s="4"/>
      <c r="B69" s="5" t="s">
        <v>35</v>
      </c>
      <c r="C69" s="7"/>
      <c r="D69" s="22">
        <f>D70+D71</f>
        <v>12</v>
      </c>
      <c r="E69" s="22">
        <f aca="true" t="shared" si="29" ref="E69:T69">E70+E71</f>
        <v>0</v>
      </c>
      <c r="F69" s="22">
        <f t="shared" si="29"/>
        <v>2</v>
      </c>
      <c r="G69" s="22">
        <f t="shared" si="29"/>
        <v>2</v>
      </c>
      <c r="H69" s="22">
        <f t="shared" si="29"/>
        <v>2</v>
      </c>
      <c r="I69" s="22">
        <f t="shared" si="29"/>
        <v>2</v>
      </c>
      <c r="J69" s="22">
        <f t="shared" si="29"/>
        <v>0</v>
      </c>
      <c r="K69" s="22">
        <f t="shared" si="29"/>
        <v>0</v>
      </c>
      <c r="L69" s="22">
        <f t="shared" si="29"/>
        <v>0</v>
      </c>
      <c r="M69" s="22">
        <f t="shared" si="29"/>
        <v>2</v>
      </c>
      <c r="N69" s="22">
        <f t="shared" si="29"/>
        <v>1</v>
      </c>
      <c r="O69" s="22">
        <f t="shared" si="29"/>
        <v>1</v>
      </c>
      <c r="P69" s="22">
        <f t="shared" si="29"/>
        <v>0</v>
      </c>
      <c r="Q69" s="22">
        <f t="shared" si="29"/>
        <v>0</v>
      </c>
      <c r="R69" s="22">
        <f t="shared" si="29"/>
        <v>0</v>
      </c>
      <c r="S69" s="22">
        <f t="shared" si="29"/>
        <v>0</v>
      </c>
      <c r="T69" s="22">
        <f t="shared" si="29"/>
        <v>0</v>
      </c>
    </row>
    <row r="70" spans="1:20" s="2" customFormat="1" ht="22.5" customHeight="1">
      <c r="A70" s="4"/>
      <c r="B70" s="5" t="s">
        <v>36</v>
      </c>
      <c r="C70" s="7"/>
      <c r="D70" s="25">
        <f t="shared" si="24"/>
        <v>6</v>
      </c>
      <c r="E70" s="25"/>
      <c r="F70" s="22">
        <v>1</v>
      </c>
      <c r="G70" s="22">
        <v>1</v>
      </c>
      <c r="H70" s="22">
        <v>1</v>
      </c>
      <c r="I70" s="22">
        <v>1</v>
      </c>
      <c r="J70" s="22"/>
      <c r="K70" s="22"/>
      <c r="L70" s="22"/>
      <c r="M70" s="22">
        <v>1</v>
      </c>
      <c r="N70" s="22">
        <v>1</v>
      </c>
      <c r="O70" s="22"/>
      <c r="P70" s="22"/>
      <c r="Q70" s="22"/>
      <c r="R70" s="22"/>
      <c r="S70" s="22"/>
      <c r="T70" s="22"/>
    </row>
    <row r="71" spans="1:20" s="2" customFormat="1" ht="22.5" customHeight="1">
      <c r="A71" s="4"/>
      <c r="B71" s="5" t="s">
        <v>37</v>
      </c>
      <c r="C71" s="7"/>
      <c r="D71" s="25">
        <f t="shared" si="24"/>
        <v>6</v>
      </c>
      <c r="E71" s="25"/>
      <c r="F71" s="22">
        <v>1</v>
      </c>
      <c r="G71" s="22">
        <v>1</v>
      </c>
      <c r="H71" s="22">
        <v>1</v>
      </c>
      <c r="I71" s="22">
        <v>1</v>
      </c>
      <c r="J71" s="22"/>
      <c r="K71" s="22"/>
      <c r="L71" s="22"/>
      <c r="M71" s="22">
        <v>1</v>
      </c>
      <c r="N71" s="22"/>
      <c r="O71" s="22">
        <v>1</v>
      </c>
      <c r="P71" s="22"/>
      <c r="Q71" s="22"/>
      <c r="R71" s="22"/>
      <c r="S71" s="22"/>
      <c r="T71" s="22"/>
    </row>
    <row r="72" spans="1:20" s="2" customFormat="1" ht="22.5" customHeight="1">
      <c r="A72" s="4"/>
      <c r="B72" s="30" t="s">
        <v>76</v>
      </c>
      <c r="C72" s="31"/>
      <c r="D72" s="22">
        <f>D73</f>
        <v>4</v>
      </c>
      <c r="E72" s="22">
        <f aca="true" t="shared" si="30" ref="E72:T72">E73</f>
        <v>0</v>
      </c>
      <c r="F72" s="22">
        <f t="shared" si="30"/>
        <v>1</v>
      </c>
      <c r="G72" s="22">
        <f t="shared" si="30"/>
        <v>1</v>
      </c>
      <c r="H72" s="22">
        <f t="shared" si="30"/>
        <v>1</v>
      </c>
      <c r="I72" s="22">
        <f t="shared" si="30"/>
        <v>0</v>
      </c>
      <c r="J72" s="22">
        <f t="shared" si="30"/>
        <v>0</v>
      </c>
      <c r="K72" s="22">
        <f t="shared" si="30"/>
        <v>0</v>
      </c>
      <c r="L72" s="22">
        <f t="shared" si="30"/>
        <v>0</v>
      </c>
      <c r="M72" s="22">
        <f t="shared" si="30"/>
        <v>1</v>
      </c>
      <c r="N72" s="22">
        <f t="shared" si="30"/>
        <v>0</v>
      </c>
      <c r="O72" s="22">
        <f t="shared" si="30"/>
        <v>0</v>
      </c>
      <c r="P72" s="22">
        <f t="shared" si="30"/>
        <v>0</v>
      </c>
      <c r="Q72" s="22">
        <f t="shared" si="30"/>
        <v>0</v>
      </c>
      <c r="R72" s="22">
        <f t="shared" si="30"/>
        <v>0</v>
      </c>
      <c r="S72" s="22">
        <f t="shared" si="30"/>
        <v>0</v>
      </c>
      <c r="T72" s="22">
        <f t="shared" si="30"/>
        <v>0</v>
      </c>
    </row>
    <row r="73" spans="1:20" s="2" customFormat="1" ht="22.5" customHeight="1">
      <c r="A73" s="4"/>
      <c r="B73" s="11" t="s">
        <v>82</v>
      </c>
      <c r="C73" s="13"/>
      <c r="D73" s="23">
        <f t="shared" si="24"/>
        <v>4</v>
      </c>
      <c r="E73" s="23"/>
      <c r="F73" s="24">
        <v>1</v>
      </c>
      <c r="G73" s="24">
        <v>1</v>
      </c>
      <c r="H73" s="24">
        <v>1</v>
      </c>
      <c r="I73" s="24"/>
      <c r="J73" s="24"/>
      <c r="K73" s="24"/>
      <c r="L73" s="24"/>
      <c r="M73" s="24">
        <v>1</v>
      </c>
      <c r="N73" s="29"/>
      <c r="O73" s="29"/>
      <c r="P73" s="24"/>
      <c r="Q73" s="29"/>
      <c r="R73" s="24"/>
      <c r="S73" s="24"/>
      <c r="T73" s="24"/>
    </row>
    <row r="74" spans="1:20" s="2" customFormat="1" ht="22.5" customHeight="1">
      <c r="A74" s="4"/>
      <c r="B74" s="5" t="s">
        <v>38</v>
      </c>
      <c r="C74" s="7"/>
      <c r="D74" s="22">
        <f>D75+D76</f>
        <v>5</v>
      </c>
      <c r="E74" s="22">
        <f aca="true" t="shared" si="31" ref="E74:T74">E75+E76</f>
        <v>0</v>
      </c>
      <c r="F74" s="22">
        <f t="shared" si="31"/>
        <v>0</v>
      </c>
      <c r="G74" s="22">
        <f t="shared" si="31"/>
        <v>0</v>
      </c>
      <c r="H74" s="22">
        <f t="shared" si="31"/>
        <v>0</v>
      </c>
      <c r="I74" s="22">
        <f t="shared" si="31"/>
        <v>1</v>
      </c>
      <c r="J74" s="22">
        <f t="shared" si="31"/>
        <v>0</v>
      </c>
      <c r="K74" s="22">
        <f t="shared" si="31"/>
        <v>0</v>
      </c>
      <c r="L74" s="22">
        <f t="shared" si="31"/>
        <v>0</v>
      </c>
      <c r="M74" s="22">
        <f t="shared" si="31"/>
        <v>0</v>
      </c>
      <c r="N74" s="22">
        <f t="shared" si="31"/>
        <v>2</v>
      </c>
      <c r="O74" s="22">
        <f t="shared" si="31"/>
        <v>0</v>
      </c>
      <c r="P74" s="22">
        <f t="shared" si="31"/>
        <v>1</v>
      </c>
      <c r="Q74" s="22">
        <f t="shared" si="31"/>
        <v>1</v>
      </c>
      <c r="R74" s="22">
        <f t="shared" si="31"/>
        <v>0</v>
      </c>
      <c r="S74" s="22">
        <f t="shared" si="31"/>
        <v>0</v>
      </c>
      <c r="T74" s="22">
        <f t="shared" si="31"/>
        <v>0</v>
      </c>
    </row>
    <row r="75" spans="1:20" s="2" customFormat="1" ht="22.5" customHeight="1">
      <c r="A75" s="4"/>
      <c r="B75" s="5" t="s">
        <v>39</v>
      </c>
      <c r="C75" s="7"/>
      <c r="D75" s="23">
        <f t="shared" si="24"/>
        <v>2</v>
      </c>
      <c r="E75" s="23"/>
      <c r="F75" s="29"/>
      <c r="G75" s="29"/>
      <c r="H75" s="29"/>
      <c r="I75" s="22"/>
      <c r="J75" s="22"/>
      <c r="K75" s="22"/>
      <c r="L75" s="22"/>
      <c r="M75" s="22"/>
      <c r="N75" s="22">
        <v>1</v>
      </c>
      <c r="O75" s="22"/>
      <c r="P75" s="22">
        <v>1</v>
      </c>
      <c r="Q75" s="22"/>
      <c r="R75" s="22"/>
      <c r="S75" s="24"/>
      <c r="T75" s="24"/>
    </row>
    <row r="76" spans="1:20" s="2" customFormat="1" ht="22.5" customHeight="1">
      <c r="A76" s="4"/>
      <c r="B76" s="5" t="s">
        <v>40</v>
      </c>
      <c r="C76" s="7"/>
      <c r="D76" s="23">
        <f t="shared" si="24"/>
        <v>3</v>
      </c>
      <c r="E76" s="23"/>
      <c r="F76" s="22"/>
      <c r="G76" s="22"/>
      <c r="H76" s="22"/>
      <c r="I76" s="22">
        <v>1</v>
      </c>
      <c r="J76" s="22"/>
      <c r="K76" s="22"/>
      <c r="L76" s="22"/>
      <c r="M76" s="22"/>
      <c r="N76" s="22">
        <v>1</v>
      </c>
      <c r="O76" s="22"/>
      <c r="P76" s="22"/>
      <c r="Q76" s="22">
        <v>1</v>
      </c>
      <c r="R76" s="22"/>
      <c r="S76" s="24"/>
      <c r="T76" s="24"/>
    </row>
    <row r="77" spans="1:20" s="2" customFormat="1" ht="22.5" customHeight="1">
      <c r="A77" s="4"/>
      <c r="B77" s="11" t="s">
        <v>55</v>
      </c>
      <c r="C77" s="13"/>
      <c r="D77" s="22">
        <f>D78+D79</f>
        <v>3</v>
      </c>
      <c r="E77" s="22">
        <f aca="true" t="shared" si="32" ref="E77:T77">E78+E79</f>
        <v>0</v>
      </c>
      <c r="F77" s="22">
        <f t="shared" si="32"/>
        <v>0</v>
      </c>
      <c r="G77" s="22">
        <f t="shared" si="32"/>
        <v>2</v>
      </c>
      <c r="H77" s="22">
        <f t="shared" si="32"/>
        <v>1</v>
      </c>
      <c r="I77" s="22">
        <f t="shared" si="32"/>
        <v>0</v>
      </c>
      <c r="J77" s="22">
        <f t="shared" si="32"/>
        <v>0</v>
      </c>
      <c r="K77" s="22">
        <f t="shared" si="32"/>
        <v>0</v>
      </c>
      <c r="L77" s="22">
        <f t="shared" si="32"/>
        <v>0</v>
      </c>
      <c r="M77" s="22">
        <f t="shared" si="32"/>
        <v>0</v>
      </c>
      <c r="N77" s="22">
        <f t="shared" si="32"/>
        <v>0</v>
      </c>
      <c r="O77" s="22">
        <f t="shared" si="32"/>
        <v>0</v>
      </c>
      <c r="P77" s="22">
        <f t="shared" si="32"/>
        <v>0</v>
      </c>
      <c r="Q77" s="22">
        <f t="shared" si="32"/>
        <v>0</v>
      </c>
      <c r="R77" s="22">
        <f t="shared" si="32"/>
        <v>0</v>
      </c>
      <c r="S77" s="22">
        <f t="shared" si="32"/>
        <v>0</v>
      </c>
      <c r="T77" s="22">
        <f t="shared" si="32"/>
        <v>0</v>
      </c>
    </row>
    <row r="78" spans="1:20" s="2" customFormat="1" ht="22.5" customHeight="1">
      <c r="A78" s="4"/>
      <c r="B78" s="11" t="s">
        <v>83</v>
      </c>
      <c r="C78" s="13"/>
      <c r="D78" s="23">
        <f t="shared" si="24"/>
        <v>2</v>
      </c>
      <c r="E78" s="23"/>
      <c r="F78" s="29"/>
      <c r="G78" s="22">
        <v>2</v>
      </c>
      <c r="H78" s="29"/>
      <c r="I78" s="29"/>
      <c r="J78" s="24"/>
      <c r="K78" s="24"/>
      <c r="L78" s="29"/>
      <c r="M78" s="29"/>
      <c r="N78" s="29"/>
      <c r="O78" s="29"/>
      <c r="P78" s="24"/>
      <c r="Q78" s="29"/>
      <c r="R78" s="24"/>
      <c r="S78" s="24"/>
      <c r="T78" s="24"/>
    </row>
    <row r="79" spans="1:20" s="2" customFormat="1" ht="22.5" customHeight="1">
      <c r="A79" s="4"/>
      <c r="B79" s="11" t="s">
        <v>84</v>
      </c>
      <c r="C79" s="13"/>
      <c r="D79" s="23">
        <f t="shared" si="24"/>
        <v>1</v>
      </c>
      <c r="E79" s="23"/>
      <c r="F79" s="22"/>
      <c r="G79" s="22"/>
      <c r="H79" s="22">
        <v>1</v>
      </c>
      <c r="I79" s="22"/>
      <c r="J79" s="22"/>
      <c r="K79" s="22"/>
      <c r="L79" s="24"/>
      <c r="M79" s="24"/>
      <c r="N79" s="29"/>
      <c r="O79" s="29"/>
      <c r="P79" s="29"/>
      <c r="Q79" s="29"/>
      <c r="R79" s="24"/>
      <c r="S79" s="24"/>
      <c r="T79" s="24"/>
    </row>
    <row r="80" spans="1:20" s="2" customFormat="1" ht="22.5" customHeight="1">
      <c r="A80" s="4"/>
      <c r="B80" s="5" t="s">
        <v>41</v>
      </c>
      <c r="C80" s="7"/>
      <c r="D80" s="22">
        <f>D81+D82</f>
        <v>6</v>
      </c>
      <c r="E80" s="22">
        <f aca="true" t="shared" si="33" ref="E80:T80">E81+E82</f>
        <v>1</v>
      </c>
      <c r="F80" s="22">
        <f t="shared" si="33"/>
        <v>1</v>
      </c>
      <c r="G80" s="22">
        <f t="shared" si="33"/>
        <v>0</v>
      </c>
      <c r="H80" s="22">
        <f t="shared" si="33"/>
        <v>0</v>
      </c>
      <c r="I80" s="22">
        <f t="shared" si="33"/>
        <v>0</v>
      </c>
      <c r="J80" s="22">
        <f t="shared" si="33"/>
        <v>1</v>
      </c>
      <c r="K80" s="22">
        <f t="shared" si="33"/>
        <v>0</v>
      </c>
      <c r="L80" s="22">
        <f t="shared" si="33"/>
        <v>0</v>
      </c>
      <c r="M80" s="22">
        <f t="shared" si="33"/>
        <v>1</v>
      </c>
      <c r="N80" s="22">
        <f t="shared" si="33"/>
        <v>0</v>
      </c>
      <c r="O80" s="22">
        <f t="shared" si="33"/>
        <v>2</v>
      </c>
      <c r="P80" s="22">
        <f t="shared" si="33"/>
        <v>0</v>
      </c>
      <c r="Q80" s="22">
        <f t="shared" si="33"/>
        <v>0</v>
      </c>
      <c r="R80" s="22">
        <f t="shared" si="33"/>
        <v>0</v>
      </c>
      <c r="S80" s="22">
        <f t="shared" si="33"/>
        <v>0</v>
      </c>
      <c r="T80" s="22">
        <f t="shared" si="33"/>
        <v>0</v>
      </c>
    </row>
    <row r="81" spans="1:20" s="2" customFormat="1" ht="22.5" customHeight="1">
      <c r="A81" s="4"/>
      <c r="B81" s="5" t="s">
        <v>42</v>
      </c>
      <c r="C81" s="7"/>
      <c r="D81" s="23">
        <f t="shared" si="24"/>
        <v>3</v>
      </c>
      <c r="E81" s="23">
        <v>1</v>
      </c>
      <c r="F81" s="29"/>
      <c r="G81" s="29"/>
      <c r="H81" s="29"/>
      <c r="I81" s="29"/>
      <c r="J81" s="24"/>
      <c r="K81" s="24"/>
      <c r="L81" s="29"/>
      <c r="M81" s="22">
        <v>1</v>
      </c>
      <c r="N81" s="22"/>
      <c r="O81" s="22">
        <v>1</v>
      </c>
      <c r="P81" s="24"/>
      <c r="Q81" s="29"/>
      <c r="R81" s="24"/>
      <c r="S81" s="24"/>
      <c r="T81" s="24"/>
    </row>
    <row r="82" spans="1:20" s="2" customFormat="1" ht="22.5" customHeight="1">
      <c r="A82" s="4"/>
      <c r="B82" s="5" t="s">
        <v>85</v>
      </c>
      <c r="C82" s="7"/>
      <c r="D82" s="23">
        <f t="shared" si="24"/>
        <v>3</v>
      </c>
      <c r="E82" s="23"/>
      <c r="F82" s="22">
        <v>1</v>
      </c>
      <c r="G82" s="22"/>
      <c r="H82" s="22"/>
      <c r="I82" s="22"/>
      <c r="J82" s="22">
        <v>1</v>
      </c>
      <c r="K82" s="22"/>
      <c r="L82" s="24"/>
      <c r="M82" s="24"/>
      <c r="N82" s="29"/>
      <c r="O82" s="22">
        <v>1</v>
      </c>
      <c r="P82" s="29"/>
      <c r="Q82" s="29"/>
      <c r="R82" s="24"/>
      <c r="S82" s="24"/>
      <c r="T82" s="24"/>
    </row>
    <row r="83" spans="1:20" s="2" customFormat="1" ht="22.5" customHeight="1">
      <c r="A83" s="4"/>
      <c r="B83" s="5" t="s">
        <v>43</v>
      </c>
      <c r="C83" s="7"/>
      <c r="D83" s="22">
        <f>D84</f>
        <v>2</v>
      </c>
      <c r="E83" s="22">
        <f aca="true" t="shared" si="34" ref="E83:T83">E84</f>
        <v>1</v>
      </c>
      <c r="F83" s="22">
        <f t="shared" si="34"/>
        <v>0</v>
      </c>
      <c r="G83" s="22">
        <f t="shared" si="34"/>
        <v>0</v>
      </c>
      <c r="H83" s="22">
        <f t="shared" si="34"/>
        <v>1</v>
      </c>
      <c r="I83" s="22">
        <f t="shared" si="34"/>
        <v>0</v>
      </c>
      <c r="J83" s="22">
        <f t="shared" si="34"/>
        <v>0</v>
      </c>
      <c r="K83" s="22">
        <f t="shared" si="34"/>
        <v>0</v>
      </c>
      <c r="L83" s="22">
        <f t="shared" si="34"/>
        <v>0</v>
      </c>
      <c r="M83" s="22">
        <f t="shared" si="34"/>
        <v>0</v>
      </c>
      <c r="N83" s="22">
        <f t="shared" si="34"/>
        <v>0</v>
      </c>
      <c r="O83" s="22">
        <f t="shared" si="34"/>
        <v>0</v>
      </c>
      <c r="P83" s="22">
        <f t="shared" si="34"/>
        <v>0</v>
      </c>
      <c r="Q83" s="22">
        <f t="shared" si="34"/>
        <v>0</v>
      </c>
      <c r="R83" s="22">
        <f t="shared" si="34"/>
        <v>0</v>
      </c>
      <c r="S83" s="22">
        <f t="shared" si="34"/>
        <v>0</v>
      </c>
      <c r="T83" s="22">
        <f t="shared" si="34"/>
        <v>0</v>
      </c>
    </row>
    <row r="84" spans="1:20" s="2" customFormat="1" ht="22.5" customHeight="1">
      <c r="A84" s="4"/>
      <c r="B84" s="11" t="s">
        <v>44</v>
      </c>
      <c r="C84" s="13"/>
      <c r="D84" s="25">
        <f t="shared" si="24"/>
        <v>2</v>
      </c>
      <c r="E84" s="25">
        <v>1</v>
      </c>
      <c r="F84" s="22"/>
      <c r="G84" s="22"/>
      <c r="H84" s="22">
        <v>1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</row>
  </sheetData>
  <sheetProtection/>
  <mergeCells count="84">
    <mergeCell ref="A1:T1"/>
    <mergeCell ref="B2:C2"/>
    <mergeCell ref="A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 horizontalCentered="1"/>
  <pageMargins left="0.5548611111111111" right="0.5548611111111111" top="0.3541666666666667" bottom="0.5118055555555555" header="0.4326388888888889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00" workbookViewId="0" topLeftCell="A1">
      <selection activeCell="L8" sqref="L8"/>
    </sheetView>
  </sheetViews>
  <sheetFormatPr defaultColWidth="9.00390625" defaultRowHeight="14.25"/>
  <cols>
    <col min="1" max="1" width="4.75390625" style="3" customWidth="1"/>
    <col min="2" max="2" width="13.25390625" style="3" customWidth="1"/>
    <col min="3" max="3" width="6.125" style="3" customWidth="1"/>
    <col min="4" max="4" width="7.375" style="3" customWidth="1"/>
    <col min="5" max="5" width="4.50390625" style="3" customWidth="1"/>
    <col min="6" max="9" width="5.50390625" style="3" customWidth="1"/>
    <col min="10" max="10" width="14.625" style="3" customWidth="1"/>
    <col min="11" max="16384" width="9.00390625" style="3" customWidth="1"/>
  </cols>
  <sheetData>
    <row r="1" s="1" customFormat="1" ht="36" customHeight="1">
      <c r="A1" s="1" t="s">
        <v>86</v>
      </c>
    </row>
    <row r="2" spans="1:10" s="2" customFormat="1" ht="39.75" customHeight="1">
      <c r="A2" s="4" t="s">
        <v>1</v>
      </c>
      <c r="B2" s="5" t="s">
        <v>87</v>
      </c>
      <c r="C2" s="6"/>
      <c r="D2" s="6"/>
      <c r="E2" s="7"/>
      <c r="F2" s="5" t="s">
        <v>2</v>
      </c>
      <c r="G2" s="6"/>
      <c r="H2" s="4" t="s">
        <v>88</v>
      </c>
      <c r="I2" s="4"/>
      <c r="J2" s="4"/>
    </row>
    <row r="3" spans="1:10" s="2" customFormat="1" ht="22.5" customHeight="1">
      <c r="A3" s="8" t="s">
        <v>89</v>
      </c>
      <c r="B3" s="9"/>
      <c r="C3" s="9"/>
      <c r="D3" s="9"/>
      <c r="E3" s="9"/>
      <c r="F3" s="9"/>
      <c r="G3" s="9"/>
      <c r="H3" s="10">
        <f>SUM(H4:J22)</f>
        <v>40</v>
      </c>
      <c r="I3" s="10"/>
      <c r="J3" s="10"/>
    </row>
    <row r="4" spans="1:10" s="2" customFormat="1" ht="22.5" customHeight="1">
      <c r="A4" s="4">
        <v>1</v>
      </c>
      <c r="B4" s="11" t="s">
        <v>90</v>
      </c>
      <c r="C4" s="12"/>
      <c r="D4" s="12"/>
      <c r="E4" s="13"/>
      <c r="F4" s="14" t="s">
        <v>91</v>
      </c>
      <c r="G4" s="15"/>
      <c r="H4" s="10">
        <v>3</v>
      </c>
      <c r="I4" s="10"/>
      <c r="J4" s="10"/>
    </row>
    <row r="5" spans="1:10" s="2" customFormat="1" ht="22.5" customHeight="1">
      <c r="A5" s="4">
        <v>2</v>
      </c>
      <c r="B5" s="11" t="s">
        <v>92</v>
      </c>
      <c r="C5" s="12"/>
      <c r="D5" s="12"/>
      <c r="E5" s="13"/>
      <c r="F5" s="14" t="s">
        <v>91</v>
      </c>
      <c r="G5" s="15"/>
      <c r="H5" s="10">
        <v>4</v>
      </c>
      <c r="I5" s="10"/>
      <c r="J5" s="10"/>
    </row>
    <row r="6" spans="1:10" s="2" customFormat="1" ht="22.5" customHeight="1">
      <c r="A6" s="4">
        <v>3</v>
      </c>
      <c r="B6" s="11" t="s">
        <v>93</v>
      </c>
      <c r="C6" s="12"/>
      <c r="D6" s="12"/>
      <c r="E6" s="13"/>
      <c r="F6" s="14" t="s">
        <v>91</v>
      </c>
      <c r="G6" s="15"/>
      <c r="H6" s="16">
        <v>6</v>
      </c>
      <c r="I6" s="16"/>
      <c r="J6" s="16"/>
    </row>
    <row r="7" spans="1:10" s="2" customFormat="1" ht="22.5" customHeight="1">
      <c r="A7" s="4">
        <v>4</v>
      </c>
      <c r="B7" s="11" t="s">
        <v>94</v>
      </c>
      <c r="C7" s="12"/>
      <c r="D7" s="12"/>
      <c r="E7" s="13"/>
      <c r="F7" s="14" t="s">
        <v>91</v>
      </c>
      <c r="G7" s="15"/>
      <c r="H7" s="10">
        <v>2</v>
      </c>
      <c r="I7" s="10"/>
      <c r="J7" s="10"/>
    </row>
    <row r="8" spans="1:10" s="2" customFormat="1" ht="22.5" customHeight="1">
      <c r="A8" s="4">
        <v>5</v>
      </c>
      <c r="B8" s="11" t="s">
        <v>95</v>
      </c>
      <c r="C8" s="12"/>
      <c r="D8" s="12"/>
      <c r="E8" s="13"/>
      <c r="F8" s="14" t="s">
        <v>91</v>
      </c>
      <c r="G8" s="15"/>
      <c r="H8" s="10">
        <v>1</v>
      </c>
      <c r="I8" s="10"/>
      <c r="J8" s="10"/>
    </row>
    <row r="9" spans="1:10" s="2" customFormat="1" ht="22.5" customHeight="1">
      <c r="A9" s="4">
        <v>6</v>
      </c>
      <c r="B9" s="11" t="s">
        <v>96</v>
      </c>
      <c r="C9" s="12"/>
      <c r="D9" s="12"/>
      <c r="E9" s="13"/>
      <c r="F9" s="14" t="s">
        <v>91</v>
      </c>
      <c r="G9" s="15"/>
      <c r="H9" s="10">
        <v>1</v>
      </c>
      <c r="I9" s="10"/>
      <c r="J9" s="10"/>
    </row>
    <row r="10" spans="1:10" s="2" customFormat="1" ht="22.5" customHeight="1">
      <c r="A10" s="4">
        <v>7</v>
      </c>
      <c r="B10" s="11" t="s">
        <v>97</v>
      </c>
      <c r="C10" s="12"/>
      <c r="D10" s="12"/>
      <c r="E10" s="13"/>
      <c r="F10" s="14" t="s">
        <v>91</v>
      </c>
      <c r="G10" s="15"/>
      <c r="H10" s="10">
        <v>1</v>
      </c>
      <c r="I10" s="10"/>
      <c r="J10" s="10"/>
    </row>
    <row r="11" spans="1:10" s="2" customFormat="1" ht="22.5" customHeight="1">
      <c r="A11" s="4">
        <v>8</v>
      </c>
      <c r="B11" s="11" t="s">
        <v>98</v>
      </c>
      <c r="C11" s="12"/>
      <c r="D11" s="12"/>
      <c r="E11" s="13"/>
      <c r="F11" s="14" t="s">
        <v>91</v>
      </c>
      <c r="G11" s="15"/>
      <c r="H11" s="10">
        <v>1</v>
      </c>
      <c r="I11" s="10"/>
      <c r="J11" s="10"/>
    </row>
    <row r="12" spans="1:10" s="2" customFormat="1" ht="22.5" customHeight="1">
      <c r="A12" s="4">
        <v>9</v>
      </c>
      <c r="B12" s="11" t="s">
        <v>99</v>
      </c>
      <c r="C12" s="12"/>
      <c r="D12" s="12"/>
      <c r="E12" s="13"/>
      <c r="F12" s="14" t="s">
        <v>91</v>
      </c>
      <c r="G12" s="15"/>
      <c r="H12" s="10">
        <v>1</v>
      </c>
      <c r="I12" s="10"/>
      <c r="J12" s="10"/>
    </row>
    <row r="13" spans="1:10" s="2" customFormat="1" ht="22.5" customHeight="1">
      <c r="A13" s="4">
        <v>10</v>
      </c>
      <c r="B13" s="11" t="s">
        <v>100</v>
      </c>
      <c r="C13" s="12"/>
      <c r="D13" s="12"/>
      <c r="E13" s="13"/>
      <c r="F13" s="14" t="s">
        <v>91</v>
      </c>
      <c r="G13" s="15"/>
      <c r="H13" s="10">
        <v>1</v>
      </c>
      <c r="I13" s="10"/>
      <c r="J13" s="10"/>
    </row>
    <row r="14" spans="1:10" s="2" customFormat="1" ht="22.5" customHeight="1">
      <c r="A14" s="4">
        <v>11</v>
      </c>
      <c r="B14" s="11" t="s">
        <v>101</v>
      </c>
      <c r="C14" s="12"/>
      <c r="D14" s="12"/>
      <c r="E14" s="13"/>
      <c r="F14" s="14" t="s">
        <v>91</v>
      </c>
      <c r="G14" s="15"/>
      <c r="H14" s="10">
        <v>1</v>
      </c>
      <c r="I14" s="10"/>
      <c r="J14" s="10"/>
    </row>
    <row r="15" spans="1:10" s="2" customFormat="1" ht="22.5" customHeight="1">
      <c r="A15" s="4">
        <v>12</v>
      </c>
      <c r="B15" s="11" t="s">
        <v>102</v>
      </c>
      <c r="C15" s="12"/>
      <c r="D15" s="12"/>
      <c r="E15" s="13"/>
      <c r="F15" s="14" t="s">
        <v>91</v>
      </c>
      <c r="G15" s="15"/>
      <c r="H15" s="10">
        <v>1</v>
      </c>
      <c r="I15" s="10"/>
      <c r="J15" s="10"/>
    </row>
    <row r="16" spans="1:10" s="2" customFormat="1" ht="22.5" customHeight="1">
      <c r="A16" s="4">
        <v>13</v>
      </c>
      <c r="B16" s="11" t="s">
        <v>103</v>
      </c>
      <c r="C16" s="12"/>
      <c r="D16" s="12"/>
      <c r="E16" s="13"/>
      <c r="F16" s="14" t="s">
        <v>91</v>
      </c>
      <c r="G16" s="15"/>
      <c r="H16" s="10">
        <v>3</v>
      </c>
      <c r="I16" s="10"/>
      <c r="J16" s="10"/>
    </row>
    <row r="17" spans="1:10" s="2" customFormat="1" ht="22.5" customHeight="1">
      <c r="A17" s="4">
        <v>14</v>
      </c>
      <c r="B17" s="11" t="s">
        <v>104</v>
      </c>
      <c r="C17" s="12"/>
      <c r="D17" s="12"/>
      <c r="E17" s="13"/>
      <c r="F17" s="14" t="s">
        <v>91</v>
      </c>
      <c r="G17" s="15"/>
      <c r="H17" s="10">
        <v>2</v>
      </c>
      <c r="I17" s="10"/>
      <c r="J17" s="10"/>
    </row>
    <row r="18" spans="1:10" s="2" customFormat="1" ht="22.5" customHeight="1">
      <c r="A18" s="4">
        <v>15</v>
      </c>
      <c r="B18" s="11" t="s">
        <v>105</v>
      </c>
      <c r="C18" s="12"/>
      <c r="D18" s="12"/>
      <c r="E18" s="13"/>
      <c r="F18" s="14" t="s">
        <v>91</v>
      </c>
      <c r="G18" s="15"/>
      <c r="H18" s="10">
        <v>3</v>
      </c>
      <c r="I18" s="10"/>
      <c r="J18" s="10"/>
    </row>
    <row r="19" spans="1:10" s="2" customFormat="1" ht="22.5" customHeight="1">
      <c r="A19" s="4">
        <v>16</v>
      </c>
      <c r="B19" s="11" t="s">
        <v>106</v>
      </c>
      <c r="C19" s="12"/>
      <c r="D19" s="12"/>
      <c r="E19" s="13"/>
      <c r="F19" s="14" t="s">
        <v>91</v>
      </c>
      <c r="G19" s="15"/>
      <c r="H19" s="10">
        <v>2</v>
      </c>
      <c r="I19" s="10"/>
      <c r="J19" s="10"/>
    </row>
    <row r="20" spans="1:10" s="2" customFormat="1" ht="22.5" customHeight="1">
      <c r="A20" s="4">
        <v>17</v>
      </c>
      <c r="B20" s="11" t="s">
        <v>107</v>
      </c>
      <c r="C20" s="12"/>
      <c r="D20" s="12"/>
      <c r="E20" s="13"/>
      <c r="F20" s="14" t="s">
        <v>91</v>
      </c>
      <c r="G20" s="15"/>
      <c r="H20" s="10">
        <v>3</v>
      </c>
      <c r="I20" s="10"/>
      <c r="J20" s="10"/>
    </row>
    <row r="21" spans="1:10" s="2" customFormat="1" ht="22.5" customHeight="1">
      <c r="A21" s="4">
        <v>18</v>
      </c>
      <c r="B21" s="11" t="s">
        <v>108</v>
      </c>
      <c r="C21" s="12"/>
      <c r="D21" s="12"/>
      <c r="E21" s="13"/>
      <c r="F21" s="14" t="s">
        <v>91</v>
      </c>
      <c r="G21" s="15"/>
      <c r="H21" s="10">
        <v>1</v>
      </c>
      <c r="I21" s="10"/>
      <c r="J21" s="10"/>
    </row>
    <row r="22" spans="1:10" s="2" customFormat="1" ht="22.5" customHeight="1">
      <c r="A22" s="4">
        <v>19</v>
      </c>
      <c r="B22" s="11" t="s">
        <v>109</v>
      </c>
      <c r="C22" s="12"/>
      <c r="D22" s="12"/>
      <c r="E22" s="13"/>
      <c r="F22" s="14" t="s">
        <v>91</v>
      </c>
      <c r="G22" s="15"/>
      <c r="H22" s="10">
        <v>3</v>
      </c>
      <c r="I22" s="10"/>
      <c r="J22" s="10"/>
    </row>
  </sheetData>
  <sheetProtection/>
  <mergeCells count="63">
    <mergeCell ref="A1:J1"/>
    <mergeCell ref="B2:E2"/>
    <mergeCell ref="F2:G2"/>
    <mergeCell ref="H2:J2"/>
    <mergeCell ref="A3:G3"/>
    <mergeCell ref="H3:J3"/>
    <mergeCell ref="B4:E4"/>
    <mergeCell ref="F4:G4"/>
    <mergeCell ref="H4:J4"/>
    <mergeCell ref="B5:E5"/>
    <mergeCell ref="F5:G5"/>
    <mergeCell ref="H5:J5"/>
    <mergeCell ref="B6:E6"/>
    <mergeCell ref="F6:G6"/>
    <mergeCell ref="H6:J6"/>
    <mergeCell ref="B7:E7"/>
    <mergeCell ref="F7:G7"/>
    <mergeCell ref="H7:J7"/>
    <mergeCell ref="B8:E8"/>
    <mergeCell ref="F8:G8"/>
    <mergeCell ref="H8:J8"/>
    <mergeCell ref="B9:E9"/>
    <mergeCell ref="F9:G9"/>
    <mergeCell ref="H9:J9"/>
    <mergeCell ref="B10:E10"/>
    <mergeCell ref="F10:G10"/>
    <mergeCell ref="H10:J10"/>
    <mergeCell ref="B11:E11"/>
    <mergeCell ref="F11:G11"/>
    <mergeCell ref="H11:J11"/>
    <mergeCell ref="B12:E12"/>
    <mergeCell ref="F12:G12"/>
    <mergeCell ref="H12:J12"/>
    <mergeCell ref="B13:E13"/>
    <mergeCell ref="F13:G13"/>
    <mergeCell ref="H13:J13"/>
    <mergeCell ref="B14:E14"/>
    <mergeCell ref="F14:G14"/>
    <mergeCell ref="H14:J14"/>
    <mergeCell ref="B15:E15"/>
    <mergeCell ref="F15:G15"/>
    <mergeCell ref="H15:J15"/>
    <mergeCell ref="B16:E16"/>
    <mergeCell ref="F16:G16"/>
    <mergeCell ref="H16:J16"/>
    <mergeCell ref="B17:E17"/>
    <mergeCell ref="F17:G17"/>
    <mergeCell ref="H17:J17"/>
    <mergeCell ref="B18:E18"/>
    <mergeCell ref="F18:G18"/>
    <mergeCell ref="H18:J18"/>
    <mergeCell ref="B19:E19"/>
    <mergeCell ref="F19:G19"/>
    <mergeCell ref="H19:J19"/>
    <mergeCell ref="B20:E20"/>
    <mergeCell ref="F20:G20"/>
    <mergeCell ref="H20:J20"/>
    <mergeCell ref="B21:E21"/>
    <mergeCell ref="F21:G21"/>
    <mergeCell ref="H21:J21"/>
    <mergeCell ref="B22:E22"/>
    <mergeCell ref="F22:G22"/>
    <mergeCell ref="H22:J22"/>
  </mergeCells>
  <printOptions horizontalCentered="1"/>
  <pageMargins left="0.5548611111111111" right="0.5548611111111111" top="0.8027777777777778" bottom="0.8027777777777778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曦</cp:lastModifiedBy>
  <dcterms:created xsi:type="dcterms:W3CDTF">2016-12-02T08:54:00Z</dcterms:created>
  <dcterms:modified xsi:type="dcterms:W3CDTF">2024-03-04T02:01:22Z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73EAC495126E4D0E9CEA55B93CD97932</vt:lpwstr>
  </property>
</Properties>
</file>