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943"/>
  </bookViews>
  <sheets>
    <sheet name="综合成绩汇总表" sheetId="17" r:id="rId1"/>
  </sheets>
  <definedNames>
    <definedName name="_xlnm._FilterDatabase" localSheetId="0" hidden="1">综合成绩汇总表!#REF!</definedName>
    <definedName name="_xlnm.Print_Titles" localSheetId="0">综合成绩汇总表!$2:$2</definedName>
    <definedName name="_xlnm.Print_Area" localSheetId="0">综合成绩汇总表!$A$1:$N$29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<sst xmlns="http://schemas.openxmlformats.org/spreadsheetml/2006/main" count="146" uniqueCount="76">
  <si>
    <t>2024年当阳市教育系统部分事业单位“招才兴业”校园专项招聘面试及综合成绩汇总表</t>
  </si>
  <si>
    <t>招聘单位      主管部门</t>
  </si>
  <si>
    <t>招聘单位</t>
  </si>
  <si>
    <t>招聘岗位 名称</t>
  </si>
  <si>
    <t>招聘岗位 代码</t>
  </si>
  <si>
    <t>招聘 人数</t>
  </si>
  <si>
    <t>笔试准考证号</t>
  </si>
  <si>
    <t>姓名</t>
  </si>
  <si>
    <t>笔试   成绩</t>
  </si>
  <si>
    <t>笔试   成绩折合分数</t>
  </si>
  <si>
    <t>面试  成绩</t>
  </si>
  <si>
    <t>面试试   成绩折合分数</t>
  </si>
  <si>
    <t>综合（总）成绩</t>
  </si>
  <si>
    <t>排名</t>
  </si>
  <si>
    <t>备注</t>
  </si>
  <si>
    <t>当阳市教育局</t>
  </si>
  <si>
    <t>当阳市第一高级中学</t>
  </si>
  <si>
    <t>数学教师</t>
  </si>
  <si>
    <t>14205004001001001</t>
  </si>
  <si>
    <t>42011504016</t>
  </si>
  <si>
    <t>潘锐</t>
  </si>
  <si>
    <t>参加体检</t>
  </si>
  <si>
    <t>当阳市第二高级中学</t>
  </si>
  <si>
    <t>物理教师</t>
  </si>
  <si>
    <t>14205004001002003</t>
  </si>
  <si>
    <t>42011504107</t>
  </si>
  <si>
    <t>向睿</t>
  </si>
  <si>
    <t>42011502904</t>
  </si>
  <si>
    <t>赵欣怡</t>
  </si>
  <si>
    <t>英语教师</t>
  </si>
  <si>
    <t>14205004001001002</t>
  </si>
  <si>
    <t>42011501303</t>
  </si>
  <si>
    <t>肖月奕</t>
  </si>
  <si>
    <t>42011501004</t>
  </si>
  <si>
    <t>周晓璐</t>
  </si>
  <si>
    <t>42011500302</t>
  </si>
  <si>
    <t>唐晓凤</t>
  </si>
  <si>
    <t>音乐教师</t>
  </si>
  <si>
    <t>14205004001001003</t>
  </si>
  <si>
    <t>42011503707</t>
  </si>
  <si>
    <t>刘张硕</t>
  </si>
  <si>
    <t>42011501419</t>
  </si>
  <si>
    <t>刘雅若</t>
  </si>
  <si>
    <t>42011503820</t>
  </si>
  <si>
    <t>夏舒芸</t>
  </si>
  <si>
    <t>面试弃考</t>
  </si>
  <si>
    <t>14205004001002001</t>
  </si>
  <si>
    <t>42011501623</t>
  </si>
  <si>
    <t>周佳旻</t>
  </si>
  <si>
    <t>42011501903</t>
  </si>
  <si>
    <t>何龙</t>
  </si>
  <si>
    <t>42011500722</t>
  </si>
  <si>
    <t>杨含笑</t>
  </si>
  <si>
    <t>体育教师</t>
  </si>
  <si>
    <t>14205004001002002</t>
  </si>
  <si>
    <t>42011500130</t>
  </si>
  <si>
    <t>彭霞</t>
  </si>
  <si>
    <t>42011502901</t>
  </si>
  <si>
    <t>尤嘉欣</t>
  </si>
  <si>
    <t>42011501018</t>
  </si>
  <si>
    <t>张新川</t>
  </si>
  <si>
    <t>当阳市职业技术教育中心</t>
  </si>
  <si>
    <t>信息技术教师</t>
  </si>
  <si>
    <t>14205004001003001</t>
  </si>
  <si>
    <t>42011501526</t>
  </si>
  <si>
    <t>罗劲松</t>
  </si>
  <si>
    <t>42011502205</t>
  </si>
  <si>
    <t>秦姿</t>
  </si>
  <si>
    <t>42011500725</t>
  </si>
  <si>
    <t>宋子葳</t>
  </si>
  <si>
    <t>护理教师</t>
  </si>
  <si>
    <t>14205004001003002</t>
  </si>
  <si>
    <t>42011501010</t>
  </si>
  <si>
    <t>徐顺顺</t>
  </si>
  <si>
    <t>42011501407</t>
  </si>
  <si>
    <t>刘卉青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</si>
</sst>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\(0\)"/>
  </numFmts>
  <fonts count="26">
    <font>
      <sz val="11"/>
      <color indexed="8"/>
      <name val="宋体"/>
      <charset val="134"/>
      <scheme val="minor"/>
    </font>
    <font>
      <sz val="18"/>
      <color rgb="FF000000"/>
      <name val="方正小标宋简体"/>
      <charset val="134"/>
    </font>
    <font>
      <sz val="22"/>
      <color indexed="8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4" fillId="0" borderId="1" xfId="0" applyNumberFormat="1" applyFon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注释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9"/>
  <sheetViews>
    <sheetView tabSelected="1" workbookViewId="0">
      <pane xSplit="2" ySplit="2" topLeftCell="C13" activePane="bottomRight" state="frozen"/>
      <selection/>
      <selection pane="topRight"/>
      <selection pane="bottomLeft"/>
      <selection pane="bottomRight" activeCell="P11" sqref="P11"/>
    </sheetView>
  </sheetViews>
  <sheetFormatPr defaultColWidth="9.88333333333333" defaultRowHeight="13.5"/>
  <cols>
    <col min="1" max="1" width="12.5" style="1" customWidth="1"/>
    <col min="2" max="2" width="21" style="1" customWidth="1"/>
    <col min="3" max="3" width="13" style="1" customWidth="1"/>
    <col min="4" max="4" width="17.8833333333333" style="1" customWidth="1"/>
    <col min="5" max="5" width="4.25" customWidth="1"/>
    <col min="6" max="6" width="12.625" customWidth="1"/>
    <col min="7" max="7" width="7" customWidth="1"/>
    <col min="8" max="8" width="7.63333333333333" customWidth="1"/>
    <col min="9" max="9" width="7.38333333333333" customWidth="1"/>
    <col min="10" max="10" width="7.63333333333333" customWidth="1"/>
    <col min="11" max="11" width="8.88333333333333" customWidth="1"/>
    <col min="12" max="12" width="9.5" customWidth="1"/>
    <col min="13" max="13" width="4.5" style="2" customWidth="1"/>
    <col min="14" max="14" width="11.25" customWidth="1"/>
    <col min="15" max="16368" width="9.88333333333333" customWidth="1"/>
  </cols>
  <sheetData>
    <row r="1" customFormat="1" ht="68" customHeight="1" spans="1:2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customFormat="1" ht="39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1" t="s">
        <v>13</v>
      </c>
      <c r="N2" s="12" t="s">
        <v>14</v>
      </c>
    </row>
    <row r="3" customFormat="1" ht="24" customHeight="1" spans="1:14">
      <c r="A3" s="6" t="s">
        <v>15</v>
      </c>
      <c r="B3" s="6" t="s">
        <v>16</v>
      </c>
      <c r="C3" s="6" t="s">
        <v>17</v>
      </c>
      <c r="D3" s="6" t="s">
        <v>18</v>
      </c>
      <c r="E3" s="6">
        <v>1</v>
      </c>
      <c r="F3" s="6" t="s">
        <v>19</v>
      </c>
      <c r="G3" s="6" t="s">
        <v>20</v>
      </c>
      <c r="H3" s="7">
        <v>72.14</v>
      </c>
      <c r="I3" s="7">
        <f>H3*0.4</f>
        <v>28.856</v>
      </c>
      <c r="J3" s="7">
        <v>79</v>
      </c>
      <c r="K3" s="7">
        <f>J3*0.6</f>
        <v>47.4</v>
      </c>
      <c r="L3" s="7">
        <f>I3+K3</f>
        <v>76.256</v>
      </c>
      <c r="M3" s="13">
        <v>1</v>
      </c>
      <c r="N3" s="6" t="s">
        <v>21</v>
      </c>
    </row>
    <row r="4" customFormat="1" ht="24" customHeight="1" spans="1:14">
      <c r="A4" s="6"/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13"/>
      <c r="N4" s="6"/>
    </row>
    <row r="5" customFormat="1" ht="24" customHeight="1" spans="1:14">
      <c r="A5" s="6" t="s">
        <v>15</v>
      </c>
      <c r="B5" s="6" t="s">
        <v>22</v>
      </c>
      <c r="C5" s="6" t="s">
        <v>23</v>
      </c>
      <c r="D5" s="6" t="s">
        <v>24</v>
      </c>
      <c r="E5" s="6">
        <v>1</v>
      </c>
      <c r="F5" s="6" t="s">
        <v>25</v>
      </c>
      <c r="G5" s="6" t="s">
        <v>26</v>
      </c>
      <c r="H5" s="7">
        <v>68.4333333333333</v>
      </c>
      <c r="I5" s="7">
        <f>H5*0.4</f>
        <v>27.3733333333333</v>
      </c>
      <c r="J5" s="7">
        <v>85.8</v>
      </c>
      <c r="K5" s="7">
        <f>J5*0.6</f>
        <v>51.48</v>
      </c>
      <c r="L5" s="7">
        <f>I5+K5</f>
        <v>78.8533333333333</v>
      </c>
      <c r="M5" s="13">
        <v>1</v>
      </c>
      <c r="N5" s="6" t="s">
        <v>21</v>
      </c>
    </row>
    <row r="6" customFormat="1" ht="24" customHeight="1" spans="1:14">
      <c r="A6" s="6" t="s">
        <v>15</v>
      </c>
      <c r="B6" s="6" t="s">
        <v>22</v>
      </c>
      <c r="C6" s="6" t="s">
        <v>23</v>
      </c>
      <c r="D6" s="6" t="s">
        <v>24</v>
      </c>
      <c r="E6" s="6">
        <v>1</v>
      </c>
      <c r="F6" s="6" t="s">
        <v>27</v>
      </c>
      <c r="G6" s="6" t="s">
        <v>28</v>
      </c>
      <c r="H6" s="7">
        <v>67.2333333333333</v>
      </c>
      <c r="I6" s="7">
        <f>H6*0.4</f>
        <v>26.8933333333333</v>
      </c>
      <c r="J6" s="7">
        <v>82.4</v>
      </c>
      <c r="K6" s="7">
        <f>J6*0.6</f>
        <v>49.44</v>
      </c>
      <c r="L6" s="7">
        <f>I6+K6</f>
        <v>76.3333333333333</v>
      </c>
      <c r="M6" s="13">
        <v>2</v>
      </c>
      <c r="N6" s="6"/>
    </row>
    <row r="7" customFormat="1" ht="24" customHeight="1" spans="1:14">
      <c r="A7" s="6"/>
      <c r="B7" s="6"/>
      <c r="C7" s="6"/>
      <c r="D7" s="6"/>
      <c r="E7" s="6"/>
      <c r="F7" s="6"/>
      <c r="G7" s="6"/>
      <c r="H7" s="7"/>
      <c r="I7" s="7"/>
      <c r="J7" s="7"/>
      <c r="K7" s="7"/>
      <c r="L7" s="7"/>
      <c r="M7" s="13"/>
      <c r="N7" s="6"/>
    </row>
    <row r="8" customFormat="1" ht="24" customHeight="1" spans="1:14">
      <c r="A8" s="6" t="s">
        <v>15</v>
      </c>
      <c r="B8" s="6" t="s">
        <v>16</v>
      </c>
      <c r="C8" s="6" t="s">
        <v>29</v>
      </c>
      <c r="D8" s="6" t="s">
        <v>30</v>
      </c>
      <c r="E8" s="6">
        <v>1</v>
      </c>
      <c r="F8" s="6" t="s">
        <v>31</v>
      </c>
      <c r="G8" s="6" t="s">
        <v>32</v>
      </c>
      <c r="H8" s="7">
        <v>73.7333333333333</v>
      </c>
      <c r="I8" s="7">
        <f>H8*0.4</f>
        <v>29.4933333333333</v>
      </c>
      <c r="J8" s="7">
        <v>86.6</v>
      </c>
      <c r="K8" s="7">
        <f>J8*0.6</f>
        <v>51.96</v>
      </c>
      <c r="L8" s="7">
        <f>I8+K8</f>
        <v>81.4533333333333</v>
      </c>
      <c r="M8" s="13">
        <v>1</v>
      </c>
      <c r="N8" s="6" t="s">
        <v>21</v>
      </c>
    </row>
    <row r="9" customFormat="1" ht="24" customHeight="1" spans="1:14">
      <c r="A9" s="6" t="s">
        <v>15</v>
      </c>
      <c r="B9" s="6" t="s">
        <v>16</v>
      </c>
      <c r="C9" s="6" t="s">
        <v>29</v>
      </c>
      <c r="D9" s="6" t="s">
        <v>30</v>
      </c>
      <c r="E9" s="6">
        <v>1</v>
      </c>
      <c r="F9" s="6" t="s">
        <v>33</v>
      </c>
      <c r="G9" s="6" t="s">
        <v>34</v>
      </c>
      <c r="H9" s="7">
        <v>74.8466666666667</v>
      </c>
      <c r="I9" s="7">
        <f>H9*0.4</f>
        <v>29.9386666666667</v>
      </c>
      <c r="J9" s="7">
        <v>84</v>
      </c>
      <c r="K9" s="7">
        <f>J9*0.6</f>
        <v>50.4</v>
      </c>
      <c r="L9" s="7">
        <f>I9+K9</f>
        <v>80.3386666666667</v>
      </c>
      <c r="M9" s="13">
        <v>2</v>
      </c>
      <c r="N9" s="6"/>
    </row>
    <row r="10" customFormat="1" ht="24" customHeight="1" spans="1:14">
      <c r="A10" s="6" t="s">
        <v>15</v>
      </c>
      <c r="B10" s="6" t="s">
        <v>16</v>
      </c>
      <c r="C10" s="6" t="s">
        <v>29</v>
      </c>
      <c r="D10" s="6" t="s">
        <v>30</v>
      </c>
      <c r="E10" s="6">
        <v>1</v>
      </c>
      <c r="F10" s="6" t="s">
        <v>35</v>
      </c>
      <c r="G10" s="6" t="s">
        <v>36</v>
      </c>
      <c r="H10" s="7">
        <v>72.58</v>
      </c>
      <c r="I10" s="7">
        <f>H10*0.4</f>
        <v>29.032</v>
      </c>
      <c r="J10" s="7">
        <v>80</v>
      </c>
      <c r="K10" s="7">
        <f>J10*0.6</f>
        <v>48</v>
      </c>
      <c r="L10" s="7">
        <f>I10+K10</f>
        <v>77.032</v>
      </c>
      <c r="M10" s="13">
        <v>3</v>
      </c>
      <c r="N10" s="6"/>
    </row>
    <row r="11" customFormat="1" ht="24" customHeight="1" spans="1:14">
      <c r="A11" s="6"/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  <c r="M11" s="13"/>
      <c r="N11" s="6"/>
    </row>
    <row r="12" customFormat="1" ht="24" customHeight="1" spans="1:14">
      <c r="A12" s="6" t="s">
        <v>15</v>
      </c>
      <c r="B12" s="6" t="s">
        <v>16</v>
      </c>
      <c r="C12" s="6" t="s">
        <v>37</v>
      </c>
      <c r="D12" s="6" t="s">
        <v>38</v>
      </c>
      <c r="E12" s="6">
        <v>1</v>
      </c>
      <c r="F12" s="6" t="s">
        <v>39</v>
      </c>
      <c r="G12" s="6" t="s">
        <v>40</v>
      </c>
      <c r="H12" s="7">
        <v>70.6</v>
      </c>
      <c r="I12" s="7">
        <f>H12*0.4</f>
        <v>28.24</v>
      </c>
      <c r="J12" s="7">
        <v>86.29</v>
      </c>
      <c r="K12" s="7">
        <f>J12*0.6</f>
        <v>51.774</v>
      </c>
      <c r="L12" s="7">
        <f>I12+K12</f>
        <v>80.014</v>
      </c>
      <c r="M12" s="13">
        <v>1</v>
      </c>
      <c r="N12" s="6" t="s">
        <v>21</v>
      </c>
    </row>
    <row r="13" customFormat="1" ht="24" customHeight="1" spans="1:14">
      <c r="A13" s="6" t="s">
        <v>15</v>
      </c>
      <c r="B13" s="6" t="s">
        <v>16</v>
      </c>
      <c r="C13" s="6" t="s">
        <v>37</v>
      </c>
      <c r="D13" s="6" t="s">
        <v>38</v>
      </c>
      <c r="E13" s="6">
        <v>1</v>
      </c>
      <c r="F13" s="6" t="s">
        <v>41</v>
      </c>
      <c r="G13" s="6" t="s">
        <v>42</v>
      </c>
      <c r="H13" s="7">
        <v>72.6333333333333</v>
      </c>
      <c r="I13" s="7">
        <f>H13*0.4</f>
        <v>29.0533333333333</v>
      </c>
      <c r="J13" s="7">
        <v>79.716</v>
      </c>
      <c r="K13" s="7">
        <f>J13*0.6</f>
        <v>47.8296</v>
      </c>
      <c r="L13" s="7">
        <f>I13+K13</f>
        <v>76.8829333333333</v>
      </c>
      <c r="M13" s="13">
        <v>2</v>
      </c>
      <c r="N13" s="6"/>
    </row>
    <row r="14" customFormat="1" ht="24" customHeight="1" spans="1:14">
      <c r="A14" s="6" t="s">
        <v>15</v>
      </c>
      <c r="B14" s="6" t="s">
        <v>16</v>
      </c>
      <c r="C14" s="6" t="s">
        <v>37</v>
      </c>
      <c r="D14" s="6" t="s">
        <v>38</v>
      </c>
      <c r="E14" s="6">
        <v>1</v>
      </c>
      <c r="F14" s="6" t="s">
        <v>43</v>
      </c>
      <c r="G14" s="6" t="s">
        <v>44</v>
      </c>
      <c r="H14" s="7">
        <v>73.4533333333333</v>
      </c>
      <c r="I14" s="7">
        <f>H14*0.4</f>
        <v>29.3813333333333</v>
      </c>
      <c r="J14" s="7">
        <v>0</v>
      </c>
      <c r="K14" s="7">
        <f>J14*0.6</f>
        <v>0</v>
      </c>
      <c r="L14" s="7">
        <f>I14+K14</f>
        <v>29.3813333333333</v>
      </c>
      <c r="M14" s="13">
        <v>3</v>
      </c>
      <c r="N14" s="6" t="s">
        <v>45</v>
      </c>
    </row>
    <row r="15" customFormat="1" ht="24" customHeight="1" spans="1:14">
      <c r="A15" s="6"/>
      <c r="B15" s="6"/>
      <c r="C15" s="6"/>
      <c r="D15" s="6"/>
      <c r="E15" s="6"/>
      <c r="F15" s="6"/>
      <c r="G15" s="6"/>
      <c r="H15" s="8"/>
      <c r="I15" s="7"/>
      <c r="J15" s="7"/>
      <c r="K15" s="7"/>
      <c r="L15" s="7"/>
      <c r="M15" s="13"/>
      <c r="N15" s="14"/>
    </row>
    <row r="16" customFormat="1" ht="24" customHeight="1" spans="1:14">
      <c r="A16" s="6" t="s">
        <v>15</v>
      </c>
      <c r="B16" s="6" t="s">
        <v>22</v>
      </c>
      <c r="C16" s="6" t="s">
        <v>37</v>
      </c>
      <c r="D16" s="6" t="s">
        <v>46</v>
      </c>
      <c r="E16" s="6">
        <v>1</v>
      </c>
      <c r="F16" s="6" t="s">
        <v>47</v>
      </c>
      <c r="G16" s="6" t="s">
        <v>48</v>
      </c>
      <c r="H16" s="8">
        <v>72.56</v>
      </c>
      <c r="I16" s="7">
        <f>H16*0.4</f>
        <v>29.024</v>
      </c>
      <c r="J16" s="7">
        <v>82.14</v>
      </c>
      <c r="K16" s="7">
        <f>J16*0.6</f>
        <v>49.284</v>
      </c>
      <c r="L16" s="7">
        <f>I16+K16</f>
        <v>78.308</v>
      </c>
      <c r="M16" s="13">
        <v>1</v>
      </c>
      <c r="N16" s="6" t="s">
        <v>21</v>
      </c>
    </row>
    <row r="17" customFormat="1" ht="24" customHeight="1" spans="1:14">
      <c r="A17" s="6" t="s">
        <v>15</v>
      </c>
      <c r="B17" s="6" t="s">
        <v>22</v>
      </c>
      <c r="C17" s="6" t="s">
        <v>37</v>
      </c>
      <c r="D17" s="6" t="s">
        <v>46</v>
      </c>
      <c r="E17" s="6">
        <v>1</v>
      </c>
      <c r="F17" s="6" t="s">
        <v>49</v>
      </c>
      <c r="G17" s="6" t="s">
        <v>50</v>
      </c>
      <c r="H17" s="8">
        <v>69.1766666666667</v>
      </c>
      <c r="I17" s="7">
        <f>H17*0.4</f>
        <v>27.6706666666667</v>
      </c>
      <c r="J17" s="7">
        <v>82.526</v>
      </c>
      <c r="K17" s="7">
        <f>J17*0.6</f>
        <v>49.5156</v>
      </c>
      <c r="L17" s="7">
        <f>I17+K17</f>
        <v>77.1862666666667</v>
      </c>
      <c r="M17" s="15">
        <v>2</v>
      </c>
      <c r="N17" s="14"/>
    </row>
    <row r="18" customFormat="1" ht="24" customHeight="1" spans="1:14">
      <c r="A18" s="6" t="s">
        <v>15</v>
      </c>
      <c r="B18" s="6" t="s">
        <v>22</v>
      </c>
      <c r="C18" s="6" t="s">
        <v>37</v>
      </c>
      <c r="D18" s="6" t="s">
        <v>46</v>
      </c>
      <c r="E18" s="6">
        <v>1</v>
      </c>
      <c r="F18" s="6" t="s">
        <v>51</v>
      </c>
      <c r="G18" s="6" t="s">
        <v>52</v>
      </c>
      <c r="H18" s="8">
        <v>70.61</v>
      </c>
      <c r="I18" s="7">
        <f>H18*0.4</f>
        <v>28.244</v>
      </c>
      <c r="J18" s="7">
        <v>78.566</v>
      </c>
      <c r="K18" s="7">
        <f>J18*0.6</f>
        <v>47.1396</v>
      </c>
      <c r="L18" s="7">
        <f>I18+K18</f>
        <v>75.3836</v>
      </c>
      <c r="M18" s="13">
        <v>3</v>
      </c>
      <c r="N18" s="14"/>
    </row>
    <row r="19" customFormat="1" ht="24" customHeight="1" spans="1:14">
      <c r="A19" s="6"/>
      <c r="B19" s="6"/>
      <c r="C19" s="6"/>
      <c r="D19" s="6"/>
      <c r="E19" s="6"/>
      <c r="F19" s="6"/>
      <c r="G19" s="6"/>
      <c r="H19" s="8"/>
      <c r="I19" s="7"/>
      <c r="J19" s="7"/>
      <c r="K19" s="7"/>
      <c r="L19" s="7"/>
      <c r="M19" s="13"/>
      <c r="N19" s="14"/>
    </row>
    <row r="20" customFormat="1" ht="24" customHeight="1" spans="1:14">
      <c r="A20" s="6" t="s">
        <v>15</v>
      </c>
      <c r="B20" s="6" t="s">
        <v>22</v>
      </c>
      <c r="C20" s="6" t="s">
        <v>53</v>
      </c>
      <c r="D20" s="6" t="s">
        <v>54</v>
      </c>
      <c r="E20" s="6">
        <v>1</v>
      </c>
      <c r="F20" s="6" t="s">
        <v>55</v>
      </c>
      <c r="G20" s="6" t="s">
        <v>56</v>
      </c>
      <c r="H20" s="8">
        <v>67.9966666666667</v>
      </c>
      <c r="I20" s="7">
        <f>H20*0.4</f>
        <v>27.1986666666667</v>
      </c>
      <c r="J20" s="7">
        <v>85.67</v>
      </c>
      <c r="K20" s="7">
        <f>J20*0.6</f>
        <v>51.402</v>
      </c>
      <c r="L20" s="7">
        <f>I20+K20</f>
        <v>78.6006666666667</v>
      </c>
      <c r="M20" s="13">
        <v>1</v>
      </c>
      <c r="N20" s="6" t="s">
        <v>21</v>
      </c>
    </row>
    <row r="21" customFormat="1" ht="24" customHeight="1" spans="1:14">
      <c r="A21" s="6" t="s">
        <v>15</v>
      </c>
      <c r="B21" s="6" t="s">
        <v>22</v>
      </c>
      <c r="C21" s="6" t="s">
        <v>53</v>
      </c>
      <c r="D21" s="6" t="s">
        <v>54</v>
      </c>
      <c r="E21" s="6">
        <v>1</v>
      </c>
      <c r="F21" s="6" t="s">
        <v>57</v>
      </c>
      <c r="G21" s="6" t="s">
        <v>58</v>
      </c>
      <c r="H21" s="8">
        <v>68.7166666666667</v>
      </c>
      <c r="I21" s="7">
        <f>H21*0.4</f>
        <v>27.4866666666667</v>
      </c>
      <c r="J21" s="7">
        <v>83.26</v>
      </c>
      <c r="K21" s="7">
        <f>J21*0.6</f>
        <v>49.956</v>
      </c>
      <c r="L21" s="7">
        <f>I21+K21</f>
        <v>77.4426666666667</v>
      </c>
      <c r="M21" s="13">
        <v>2</v>
      </c>
      <c r="N21" s="14"/>
    </row>
    <row r="22" customFormat="1" ht="24" customHeight="1" spans="1:14">
      <c r="A22" s="6" t="s">
        <v>15</v>
      </c>
      <c r="B22" s="6" t="s">
        <v>22</v>
      </c>
      <c r="C22" s="6" t="s">
        <v>53</v>
      </c>
      <c r="D22" s="6" t="s">
        <v>54</v>
      </c>
      <c r="E22" s="6">
        <v>1</v>
      </c>
      <c r="F22" s="6" t="s">
        <v>59</v>
      </c>
      <c r="G22" s="6" t="s">
        <v>60</v>
      </c>
      <c r="H22" s="9">
        <v>64.5166666666667</v>
      </c>
      <c r="I22" s="7">
        <f>H22*0.4</f>
        <v>25.8066666666667</v>
      </c>
      <c r="J22" s="6">
        <v>0</v>
      </c>
      <c r="K22" s="7">
        <f>J22*0.6</f>
        <v>0</v>
      </c>
      <c r="L22" s="7">
        <f>I22+K22</f>
        <v>25.8066666666667</v>
      </c>
      <c r="M22" s="6">
        <v>3</v>
      </c>
      <c r="N22" s="13" t="s">
        <v>45</v>
      </c>
    </row>
    <row r="23" customFormat="1" ht="24" customHeight="1" spans="1:14">
      <c r="A23" s="6"/>
      <c r="B23" s="6"/>
      <c r="C23" s="6"/>
      <c r="D23" s="6"/>
      <c r="E23" s="6"/>
      <c r="F23" s="6"/>
      <c r="G23" s="6"/>
      <c r="H23" s="9"/>
      <c r="I23" s="7"/>
      <c r="J23" s="6"/>
      <c r="K23" s="7"/>
      <c r="L23" s="7"/>
      <c r="M23" s="6"/>
      <c r="N23" s="13"/>
    </row>
    <row r="24" customFormat="1" ht="24" customHeight="1" spans="1:14">
      <c r="A24" s="6" t="s">
        <v>15</v>
      </c>
      <c r="B24" s="6" t="s">
        <v>61</v>
      </c>
      <c r="C24" s="6" t="s">
        <v>62</v>
      </c>
      <c r="D24" s="6" t="s">
        <v>63</v>
      </c>
      <c r="E24" s="6">
        <v>1</v>
      </c>
      <c r="F24" s="6" t="s">
        <v>64</v>
      </c>
      <c r="G24" s="6" t="s">
        <v>65</v>
      </c>
      <c r="H24" s="9">
        <v>75.4166666666667</v>
      </c>
      <c r="I24" s="7">
        <f>H24*0.4</f>
        <v>30.1666666666667</v>
      </c>
      <c r="J24" s="6">
        <v>85.6</v>
      </c>
      <c r="K24" s="7">
        <f>J24*0.6</f>
        <v>51.36</v>
      </c>
      <c r="L24" s="7">
        <f>I24+K24</f>
        <v>81.5266666666667</v>
      </c>
      <c r="M24" s="6">
        <v>1</v>
      </c>
      <c r="N24" s="6" t="s">
        <v>21</v>
      </c>
    </row>
    <row r="25" customFormat="1" ht="24" customHeight="1" spans="1:14">
      <c r="A25" s="6" t="s">
        <v>15</v>
      </c>
      <c r="B25" s="6" t="s">
        <v>61</v>
      </c>
      <c r="C25" s="6" t="s">
        <v>62</v>
      </c>
      <c r="D25" s="6" t="s">
        <v>63</v>
      </c>
      <c r="E25" s="6">
        <v>1</v>
      </c>
      <c r="F25" s="6" t="s">
        <v>66</v>
      </c>
      <c r="G25" s="6" t="s">
        <v>67</v>
      </c>
      <c r="H25" s="9">
        <v>64.7466666666667</v>
      </c>
      <c r="I25" s="7">
        <f>H25*0.4</f>
        <v>25.8986666666667</v>
      </c>
      <c r="J25" s="6">
        <v>84</v>
      </c>
      <c r="K25" s="7">
        <f>J25*0.6</f>
        <v>50.4</v>
      </c>
      <c r="L25" s="7">
        <f>I25+K25</f>
        <v>76.2986666666667</v>
      </c>
      <c r="M25" s="6">
        <v>2</v>
      </c>
      <c r="N25" s="13"/>
    </row>
    <row r="26" customFormat="1" ht="24" customHeight="1" spans="1:14">
      <c r="A26" s="6" t="s">
        <v>15</v>
      </c>
      <c r="B26" s="6" t="s">
        <v>61</v>
      </c>
      <c r="C26" s="6" t="s">
        <v>62</v>
      </c>
      <c r="D26" s="6" t="s">
        <v>63</v>
      </c>
      <c r="E26" s="6">
        <v>1</v>
      </c>
      <c r="F26" s="6" t="s">
        <v>68</v>
      </c>
      <c r="G26" s="6" t="s">
        <v>69</v>
      </c>
      <c r="H26" s="9">
        <v>65.6333333333333</v>
      </c>
      <c r="I26" s="7">
        <f>H26*0.4</f>
        <v>26.2533333333333</v>
      </c>
      <c r="J26" s="6">
        <v>81</v>
      </c>
      <c r="K26" s="7">
        <f>J26*0.6</f>
        <v>48.6</v>
      </c>
      <c r="L26" s="7">
        <f>I26+K26</f>
        <v>74.8533333333333</v>
      </c>
      <c r="M26" s="6">
        <v>3</v>
      </c>
      <c r="N26" s="13"/>
    </row>
    <row r="27" customFormat="1" ht="24" customHeight="1" spans="1:14">
      <c r="A27" s="6"/>
      <c r="B27" s="6"/>
      <c r="C27" s="6"/>
      <c r="D27" s="6"/>
      <c r="E27" s="6"/>
      <c r="F27" s="6"/>
      <c r="G27" s="6"/>
      <c r="H27" s="9"/>
      <c r="I27" s="7"/>
      <c r="J27" s="6"/>
      <c r="K27" s="7"/>
      <c r="L27" s="7"/>
      <c r="M27" s="6"/>
      <c r="N27" s="13"/>
    </row>
    <row r="28" customFormat="1" ht="24" customHeight="1" spans="1:14">
      <c r="A28" s="6" t="s">
        <v>15</v>
      </c>
      <c r="B28" s="6" t="s">
        <v>61</v>
      </c>
      <c r="C28" s="6" t="s">
        <v>70</v>
      </c>
      <c r="D28" s="6" t="s">
        <v>71</v>
      </c>
      <c r="E28" s="6">
        <v>1</v>
      </c>
      <c r="F28" s="6" t="s">
        <v>72</v>
      </c>
      <c r="G28" s="6" t="s">
        <v>73</v>
      </c>
      <c r="H28" s="9">
        <v>56.8</v>
      </c>
      <c r="I28" s="7">
        <f>H28*0.4</f>
        <v>22.72</v>
      </c>
      <c r="J28" s="6">
        <v>86</v>
      </c>
      <c r="K28" s="7">
        <f>J28*0.6</f>
        <v>51.6</v>
      </c>
      <c r="L28" s="7">
        <f>I28+K28</f>
        <v>74.32</v>
      </c>
      <c r="M28" s="6">
        <v>1</v>
      </c>
      <c r="N28" s="6" t="s">
        <v>21</v>
      </c>
    </row>
    <row r="29" customFormat="1" ht="24" customHeight="1" spans="1:14">
      <c r="A29" s="6" t="s">
        <v>15</v>
      </c>
      <c r="B29" s="6" t="s">
        <v>61</v>
      </c>
      <c r="C29" s="6" t="s">
        <v>70</v>
      </c>
      <c r="D29" s="6" t="s">
        <v>71</v>
      </c>
      <c r="E29" s="6">
        <v>1</v>
      </c>
      <c r="F29" s="6" t="s">
        <v>74</v>
      </c>
      <c r="G29" s="6" t="s">
        <v>75</v>
      </c>
      <c r="H29" s="9">
        <v>65.27</v>
      </c>
      <c r="I29" s="7">
        <f>H29*0.4</f>
        <v>26.108</v>
      </c>
      <c r="J29" s="6">
        <v>0</v>
      </c>
      <c r="K29" s="7">
        <f>J29*0.6</f>
        <v>0</v>
      </c>
      <c r="L29" s="7">
        <f>I29+K29</f>
        <v>26.108</v>
      </c>
      <c r="M29" s="6">
        <v>2</v>
      </c>
      <c r="N29" s="13" t="s">
        <v>45</v>
      </c>
    </row>
  </sheetData>
  <sortState ref="A28:N29">
    <sortCondition ref="L28:L29" descending="1"/>
  </sortState>
  <mergeCells count="2">
    <mergeCell ref="A1:N1"/>
    <mergeCell ref="O1:AA1"/>
  </mergeCells>
  <printOptions horizontalCentered="1"/>
  <pageMargins left="0.472222222222222" right="0.472222222222222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雪融云花</cp:lastModifiedBy>
  <dcterms:created xsi:type="dcterms:W3CDTF">2024-05-19T19:09:00Z</dcterms:created>
  <dcterms:modified xsi:type="dcterms:W3CDTF">2024-07-01T01:35:40Z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56A434220DF14870848F8266B2834C44</vt:lpwstr>
  </property>
</Properties>
</file>